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<sst xmlns="http://schemas.openxmlformats.org/spreadsheetml/2006/main" count="203" uniqueCount="183">
  <si>
    <t>România, 410569 Oradea, jud.Bihor, str.I.Ciordaş nr.1
Nr. inreg. R.C.: J05/3891/1992; Cod fiscal : RO2720393
Tel.: 0040-259-419.480, 467.402, 0722-636.432, 0740-093.097,
Fax: 0259-419.482,
e-mail : office@treira.ro
www.treira.ro</t>
  </si>
  <si>
    <t>Denumire școală:</t>
  </si>
  <si>
    <t>Cod unic de înregistrare:</t>
  </si>
  <si>
    <t>Județ:</t>
  </si>
  <si>
    <t>Localitatea:</t>
  </si>
  <si>
    <t>Adresa:</t>
  </si>
  <si>
    <t>Cod Poștal:</t>
  </si>
  <si>
    <t xml:space="preserve">Persoana de contact: </t>
  </si>
  <si>
    <t xml:space="preserve">Numar de telefon: </t>
  </si>
  <si>
    <t>E-mail:</t>
  </si>
  <si>
    <t xml:space="preserve">Modalitate de plata: </t>
  </si>
  <si>
    <t xml:space="preserve">Ordin de plată </t>
  </si>
  <si>
    <t>Ramburs + 10 lei cheltuieli administrare cont</t>
  </si>
  <si>
    <t>Modalitate de expediere:</t>
  </si>
  <si>
    <t>Fan Courier</t>
  </si>
  <si>
    <t>Poșta Romană</t>
  </si>
  <si>
    <t>-   13,5 pentru primul kg/destinație
-   1 leu, pentru fiecare kg suplimentar
-   0,8 lei pentru fiecare km efectuat in cazul expeditiilor in afara rețelei Fan Courier express într-un sens</t>
  </si>
  <si>
    <t>-   12 lei taxa de inregistrare /colet 
-   1,67 lei/kg greutate</t>
  </si>
  <si>
    <r>
      <rPr>
        <b/>
        <sz val="14"/>
        <color indexed="22"/>
        <rFont val="Arial"/>
        <family val="2"/>
      </rPr>
      <t xml:space="preserve">CAMPURILE MARCATE CU CULOAREA GRI SUNT OBLIGATORII. 
</t>
    </r>
    <r>
      <rPr>
        <b/>
        <sz val="14"/>
        <color indexed="40"/>
        <rFont val="Arial"/>
        <family val="2"/>
      </rPr>
      <t xml:space="preserve">CÂMPURILE MARCATE CU CULOAREA ALBASTRA SUNT DESTINATE COMENZII DVS. 
</t>
    </r>
    <r>
      <rPr>
        <b/>
        <sz val="14"/>
        <color indexed="16"/>
        <rFont val="Arial"/>
        <family val="2"/>
      </rPr>
      <t>Expediem colete cu o valoare minima de 50 lei.
Prețurile materialelor personalizate se calculează separat, în funcție de cantitatea comandată.</t>
    </r>
  </si>
  <si>
    <t>Denumire produs</t>
  </si>
  <si>
    <t>Descriere produs</t>
  </si>
  <si>
    <t xml:space="preserve">Cod intern </t>
  </si>
  <si>
    <t>Preţ unitar lei
(se adaugă TVA)</t>
  </si>
  <si>
    <t>Comanda
-buc.-</t>
  </si>
  <si>
    <t>Greutate gr/ -buc-</t>
  </si>
  <si>
    <t>Total
Greutate
-KG-</t>
  </si>
  <si>
    <t>Total lei
fără 
TVA</t>
  </si>
  <si>
    <t>Carnet de elev</t>
  </si>
  <si>
    <r>
      <rPr>
        <sz val="10"/>
        <rFont val="Arial"/>
        <family val="2"/>
      </rPr>
      <t>pentru cls.</t>
    </r>
    <r>
      <rPr>
        <b/>
        <sz val="10"/>
        <rFont val="Arial"/>
        <family val="2"/>
      </rPr>
      <t xml:space="preserve"> 1-4  </t>
    </r>
  </si>
  <si>
    <t>cod 3503</t>
  </si>
  <si>
    <r>
      <rPr>
        <sz val="10"/>
        <rFont val="Arial"/>
        <family val="2"/>
      </rPr>
      <t xml:space="preserve">pentru cls. </t>
    </r>
    <r>
      <rPr>
        <b/>
        <sz val="10"/>
        <rFont val="Arial"/>
        <family val="2"/>
      </rPr>
      <t xml:space="preserve">5-8  </t>
    </r>
  </si>
  <si>
    <t>cod 3504</t>
  </si>
  <si>
    <r>
      <rPr>
        <sz val="10"/>
        <rFont val="Arial"/>
        <family val="2"/>
      </rPr>
      <t xml:space="preserve">pentru cls. </t>
    </r>
    <r>
      <rPr>
        <b/>
        <sz val="10"/>
        <rFont val="Arial"/>
        <family val="2"/>
      </rPr>
      <t>9-12</t>
    </r>
    <r>
      <rPr>
        <sz val="10"/>
        <rFont val="Arial"/>
        <family val="2"/>
      </rPr>
      <t xml:space="preserve">- liceu </t>
    </r>
  </si>
  <si>
    <t>cod 3514</t>
  </si>
  <si>
    <r>
      <rPr>
        <sz val="10"/>
        <rFont val="Arial"/>
        <family val="2"/>
      </rPr>
      <t xml:space="preserve">pentru cls. </t>
    </r>
    <r>
      <rPr>
        <b/>
        <sz val="10"/>
        <rFont val="Arial"/>
        <family val="2"/>
      </rPr>
      <t xml:space="preserve">profesională/postliceală </t>
    </r>
  </si>
  <si>
    <t>cod 25287</t>
  </si>
  <si>
    <t>Catalog şcolar capsat, copertă carton duplex (hârtie albă import groasa 80g , etichetă autoadezivă)</t>
  </si>
  <si>
    <r>
      <rPr>
        <sz val="10"/>
        <rFont val="Arial"/>
        <family val="2"/>
      </rPr>
      <t xml:space="preserve">pentru cls. </t>
    </r>
    <r>
      <rPr>
        <b/>
        <sz val="10"/>
        <rFont val="Arial"/>
        <family val="2"/>
      </rPr>
      <t>1-4</t>
    </r>
  </si>
  <si>
    <t>cod 25193</t>
  </si>
  <si>
    <r>
      <rPr>
        <sz val="10"/>
        <rFont val="Arial"/>
        <family val="2"/>
      </rPr>
      <t xml:space="preserve">pentru cls. </t>
    </r>
    <r>
      <rPr>
        <b/>
        <sz val="10"/>
        <rFont val="Arial"/>
        <family val="2"/>
      </rPr>
      <t xml:space="preserve">5-8 </t>
    </r>
  </si>
  <si>
    <t>cod 25194</t>
  </si>
  <si>
    <r>
      <rPr>
        <sz val="10"/>
        <rFont val="Arial"/>
        <family val="2"/>
      </rPr>
      <t xml:space="preserve">pentru cls. </t>
    </r>
    <r>
      <rPr>
        <b/>
        <sz val="10"/>
        <rFont val="Arial"/>
        <family val="2"/>
      </rPr>
      <t>9-12</t>
    </r>
    <r>
      <rPr>
        <sz val="10"/>
        <rFont val="Arial"/>
        <family val="2"/>
      </rPr>
      <t xml:space="preserve"> – liceu</t>
    </r>
  </si>
  <si>
    <t>cod 25197</t>
  </si>
  <si>
    <t>Catalog şcolar cusut, copertă tare  imitatie piele -hârtie albă import  80g - etichetă autoadezivă</t>
  </si>
  <si>
    <r>
      <rPr>
        <sz val="10"/>
        <rFont val="Arial"/>
        <family val="2"/>
      </rPr>
      <t xml:space="preserve">pentru cls. </t>
    </r>
    <r>
      <rPr>
        <b/>
        <sz val="10"/>
        <rFont val="Arial"/>
        <family val="2"/>
      </rPr>
      <t>1-4</t>
    </r>
    <r>
      <rPr>
        <sz val="10"/>
        <rFont val="Arial"/>
        <family val="2"/>
      </rPr>
      <t xml:space="preserve"> – copertă </t>
    </r>
    <r>
      <rPr>
        <b/>
        <sz val="10"/>
        <rFont val="Arial"/>
        <family val="2"/>
      </rPr>
      <t>vişinie</t>
    </r>
  </si>
  <si>
    <t>cod 25199</t>
  </si>
  <si>
    <r>
      <rPr>
        <sz val="10"/>
        <rFont val="Arial"/>
        <family val="2"/>
      </rPr>
      <t xml:space="preserve">pentru cls. </t>
    </r>
    <r>
      <rPr>
        <b/>
        <sz val="10"/>
        <rFont val="Arial"/>
        <family val="2"/>
      </rPr>
      <t>1-4</t>
    </r>
    <r>
      <rPr>
        <sz val="10"/>
        <rFont val="Arial"/>
        <family val="2"/>
      </rPr>
      <t xml:space="preserve"> – copertă </t>
    </r>
    <r>
      <rPr>
        <b/>
        <sz val="10"/>
        <rFont val="Arial"/>
        <family val="2"/>
      </rPr>
      <t>verde</t>
    </r>
  </si>
  <si>
    <t>cod 25200</t>
  </si>
  <si>
    <r>
      <rPr>
        <sz val="10"/>
        <rFont val="Arial"/>
        <family val="2"/>
      </rPr>
      <t xml:space="preserve">pentru cls. </t>
    </r>
    <r>
      <rPr>
        <b/>
        <sz val="10"/>
        <rFont val="Arial"/>
        <family val="2"/>
      </rPr>
      <t>1-4</t>
    </r>
    <r>
      <rPr>
        <sz val="10"/>
        <rFont val="Arial"/>
        <family val="2"/>
      </rPr>
      <t xml:space="preserve"> – copertă </t>
    </r>
    <r>
      <rPr>
        <b/>
        <sz val="10"/>
        <rFont val="Arial"/>
        <family val="2"/>
      </rPr>
      <t>albastră</t>
    </r>
  </si>
  <si>
    <t>cod 25201</t>
  </si>
  <si>
    <r>
      <rPr>
        <sz val="10"/>
        <rFont val="Arial"/>
        <family val="2"/>
      </rPr>
      <t xml:space="preserve">pentru cls. </t>
    </r>
    <r>
      <rPr>
        <b/>
        <sz val="10"/>
        <rFont val="Arial"/>
        <family val="2"/>
      </rPr>
      <t>1-4</t>
    </r>
    <r>
      <rPr>
        <sz val="10"/>
        <rFont val="Arial"/>
        <family val="2"/>
      </rPr>
      <t xml:space="preserve"> – copertă </t>
    </r>
    <r>
      <rPr>
        <b/>
        <sz val="10"/>
        <rFont val="Arial"/>
        <family val="2"/>
      </rPr>
      <t>maro</t>
    </r>
  </si>
  <si>
    <t>cod 25202</t>
  </si>
  <si>
    <r>
      <rPr>
        <sz val="10"/>
        <rFont val="Arial"/>
        <family val="2"/>
      </rPr>
      <t xml:space="preserve">pentru cls. </t>
    </r>
    <r>
      <rPr>
        <b/>
        <sz val="10"/>
        <rFont val="Arial"/>
        <family val="2"/>
      </rPr>
      <t>1-4</t>
    </r>
    <r>
      <rPr>
        <sz val="10"/>
        <rFont val="Arial"/>
        <family val="2"/>
      </rPr>
      <t xml:space="preserve"> – copertă </t>
    </r>
    <r>
      <rPr>
        <b/>
        <sz val="10"/>
        <rFont val="Arial"/>
        <family val="2"/>
      </rPr>
      <t>neagră</t>
    </r>
  </si>
  <si>
    <t>cod 25203</t>
  </si>
  <si>
    <r>
      <rPr>
        <sz val="10"/>
        <rFont val="Arial"/>
        <family val="2"/>
      </rPr>
      <t xml:space="preserve">pentru cls. </t>
    </r>
    <r>
      <rPr>
        <b/>
        <sz val="10"/>
        <rFont val="Arial"/>
        <family val="2"/>
      </rPr>
      <t>5-8</t>
    </r>
    <r>
      <rPr>
        <sz val="10"/>
        <rFont val="Arial"/>
        <family val="2"/>
      </rPr>
      <t xml:space="preserve"> – copertă </t>
    </r>
    <r>
      <rPr>
        <b/>
        <sz val="10"/>
        <rFont val="Arial"/>
        <family val="2"/>
      </rPr>
      <t>vişinie</t>
    </r>
  </si>
  <si>
    <t>cod 25204</t>
  </si>
  <si>
    <r>
      <rPr>
        <sz val="10"/>
        <rFont val="Arial"/>
        <family val="2"/>
      </rPr>
      <t xml:space="preserve">pentru cls. </t>
    </r>
    <r>
      <rPr>
        <b/>
        <sz val="10"/>
        <rFont val="Arial"/>
        <family val="2"/>
      </rPr>
      <t xml:space="preserve">5-8 </t>
    </r>
    <r>
      <rPr>
        <sz val="10"/>
        <rFont val="Arial"/>
        <family val="2"/>
      </rPr>
      <t xml:space="preserve">– copetă </t>
    </r>
    <r>
      <rPr>
        <b/>
        <sz val="10"/>
        <rFont val="Arial"/>
        <family val="2"/>
      </rPr>
      <t>verde</t>
    </r>
    <r>
      <rPr>
        <sz val="10"/>
        <rFont val="Arial"/>
        <family val="2"/>
      </rPr>
      <t xml:space="preserve"> </t>
    </r>
  </si>
  <si>
    <t>cod 25205</t>
  </si>
  <si>
    <r>
      <rPr>
        <sz val="10"/>
        <rFont val="Arial"/>
        <family val="2"/>
      </rPr>
      <t xml:space="preserve">pentru cls. </t>
    </r>
    <r>
      <rPr>
        <b/>
        <sz val="10"/>
        <rFont val="Arial"/>
        <family val="2"/>
      </rPr>
      <t>5-8</t>
    </r>
    <r>
      <rPr>
        <sz val="10"/>
        <rFont val="Arial"/>
        <family val="2"/>
      </rPr>
      <t xml:space="preserve"> – copertă </t>
    </r>
    <r>
      <rPr>
        <b/>
        <sz val="10"/>
        <rFont val="Arial"/>
        <family val="2"/>
      </rPr>
      <t>albastră</t>
    </r>
  </si>
  <si>
    <t>cod 25206</t>
  </si>
  <si>
    <r>
      <rPr>
        <sz val="10"/>
        <rFont val="Arial"/>
        <family val="2"/>
      </rPr>
      <t xml:space="preserve">pentru cls. </t>
    </r>
    <r>
      <rPr>
        <b/>
        <sz val="10"/>
        <rFont val="Arial"/>
        <family val="2"/>
      </rPr>
      <t>5-8</t>
    </r>
    <r>
      <rPr>
        <sz val="10"/>
        <rFont val="Arial"/>
        <family val="2"/>
      </rPr>
      <t xml:space="preserve"> – copertă </t>
    </r>
    <r>
      <rPr>
        <b/>
        <sz val="10"/>
        <rFont val="Arial"/>
        <family val="2"/>
      </rPr>
      <t>maro</t>
    </r>
  </si>
  <si>
    <t>cod 25207</t>
  </si>
  <si>
    <r>
      <rPr>
        <sz val="10"/>
        <rFont val="Arial"/>
        <family val="2"/>
      </rPr>
      <t xml:space="preserve">pentru cls. </t>
    </r>
    <r>
      <rPr>
        <b/>
        <sz val="10"/>
        <rFont val="Arial"/>
        <family val="2"/>
      </rPr>
      <t>5-8</t>
    </r>
    <r>
      <rPr>
        <sz val="10"/>
        <rFont val="Arial"/>
        <family val="2"/>
      </rPr>
      <t xml:space="preserve"> – copertă </t>
    </r>
    <r>
      <rPr>
        <b/>
        <sz val="10"/>
        <rFont val="Arial"/>
        <family val="2"/>
      </rPr>
      <t>neagră</t>
    </r>
  </si>
  <si>
    <t>cod 25208</t>
  </si>
  <si>
    <r>
      <rPr>
        <sz val="10"/>
        <rFont val="Arial"/>
        <family val="2"/>
      </rPr>
      <t xml:space="preserve">pentru cls. </t>
    </r>
    <r>
      <rPr>
        <b/>
        <sz val="10"/>
        <rFont val="Arial"/>
        <family val="2"/>
      </rPr>
      <t>9-12</t>
    </r>
    <r>
      <rPr>
        <sz val="10"/>
        <rFont val="Arial"/>
        <family val="2"/>
      </rPr>
      <t xml:space="preserve"> – liceu – copertă </t>
    </r>
    <r>
      <rPr>
        <b/>
        <sz val="10"/>
        <rFont val="Arial"/>
        <family val="2"/>
      </rPr>
      <t>vişinie</t>
    </r>
  </si>
  <si>
    <t>cod 25209</t>
  </si>
  <si>
    <r>
      <rPr>
        <sz val="10"/>
        <rFont val="Arial"/>
        <family val="2"/>
      </rPr>
      <t xml:space="preserve">pentru cls. </t>
    </r>
    <r>
      <rPr>
        <b/>
        <sz val="10"/>
        <rFont val="Arial"/>
        <family val="2"/>
      </rPr>
      <t>9-12</t>
    </r>
    <r>
      <rPr>
        <sz val="10"/>
        <rFont val="Arial"/>
        <family val="2"/>
      </rPr>
      <t xml:space="preserve"> – liceu – copertă </t>
    </r>
    <r>
      <rPr>
        <b/>
        <sz val="10"/>
        <rFont val="Arial"/>
        <family val="2"/>
      </rPr>
      <t>verde</t>
    </r>
  </si>
  <si>
    <t>cod 25210</t>
  </si>
  <si>
    <r>
      <rPr>
        <sz val="10"/>
        <rFont val="Arial"/>
        <family val="2"/>
      </rPr>
      <t xml:space="preserve">pentru cls. </t>
    </r>
    <r>
      <rPr>
        <b/>
        <sz val="10"/>
        <rFont val="Arial"/>
        <family val="2"/>
      </rPr>
      <t xml:space="preserve">9-12 </t>
    </r>
    <r>
      <rPr>
        <sz val="10"/>
        <rFont val="Arial"/>
        <family val="2"/>
      </rPr>
      <t xml:space="preserve">– liceu – copertă </t>
    </r>
    <r>
      <rPr>
        <b/>
        <sz val="10"/>
        <rFont val="Arial"/>
        <family val="2"/>
      </rPr>
      <t>albastra</t>
    </r>
  </si>
  <si>
    <t>cod 25211</t>
  </si>
  <si>
    <r>
      <rPr>
        <sz val="10"/>
        <rFont val="Arial"/>
        <family val="2"/>
      </rPr>
      <t xml:space="preserve">pentru cls. </t>
    </r>
    <r>
      <rPr>
        <b/>
        <sz val="10"/>
        <rFont val="Arial"/>
        <family val="2"/>
      </rPr>
      <t>9-12</t>
    </r>
    <r>
      <rPr>
        <sz val="10"/>
        <rFont val="Arial"/>
        <family val="2"/>
      </rPr>
      <t xml:space="preserve"> – liceu – copertă </t>
    </r>
    <r>
      <rPr>
        <b/>
        <sz val="10"/>
        <rFont val="Arial"/>
        <family val="2"/>
      </rPr>
      <t>maro</t>
    </r>
    <r>
      <rPr>
        <sz val="10"/>
        <rFont val="Arial"/>
        <family val="2"/>
      </rPr>
      <t xml:space="preserve"> </t>
    </r>
  </si>
  <si>
    <t>cod 25212</t>
  </si>
  <si>
    <r>
      <rPr>
        <sz val="10"/>
        <rFont val="Arial"/>
        <family val="2"/>
      </rPr>
      <t xml:space="preserve">pentru cls. </t>
    </r>
    <r>
      <rPr>
        <b/>
        <sz val="10"/>
        <rFont val="Arial"/>
        <family val="2"/>
      </rPr>
      <t>9-12</t>
    </r>
    <r>
      <rPr>
        <sz val="10"/>
        <rFont val="Arial"/>
        <family val="2"/>
      </rPr>
      <t xml:space="preserve"> – liceu – copertă </t>
    </r>
    <r>
      <rPr>
        <b/>
        <sz val="10"/>
        <rFont val="Arial"/>
        <family val="2"/>
      </rPr>
      <t>neagră</t>
    </r>
  </si>
  <si>
    <t>cod 25213</t>
  </si>
  <si>
    <t>Catalog cusut, coperta TARE imitatie piele, cotor pânză + colţuri metalice NOU,REZISTENŢĂ MĂRITĂ ÎN UTILIZARE INTENSĂ!!!</t>
  </si>
  <si>
    <t>cod 25219</t>
  </si>
  <si>
    <t>cod 25221</t>
  </si>
  <si>
    <t>cod 25222</t>
  </si>
  <si>
    <t>cod 25223</t>
  </si>
  <si>
    <t>cod 25224</t>
  </si>
  <si>
    <t>cod 25225</t>
  </si>
  <si>
    <t>cod 25226</t>
  </si>
  <si>
    <r>
      <rPr>
        <sz val="10"/>
        <rFont val="Arial"/>
        <family val="2"/>
      </rPr>
      <t>pentru cls.</t>
    </r>
    <r>
      <rPr>
        <b/>
        <sz val="10"/>
        <rFont val="Arial"/>
        <family val="2"/>
      </rPr>
      <t xml:space="preserve"> 5-8</t>
    </r>
    <r>
      <rPr>
        <sz val="10"/>
        <rFont val="Arial"/>
        <family val="2"/>
      </rPr>
      <t xml:space="preserve"> – copertă </t>
    </r>
    <r>
      <rPr>
        <b/>
        <sz val="10"/>
        <rFont val="Arial"/>
        <family val="2"/>
      </rPr>
      <t>albastră</t>
    </r>
  </si>
  <si>
    <t>cod 25227</t>
  </si>
  <si>
    <r>
      <rPr>
        <sz val="10"/>
        <rFont val="Arial"/>
        <family val="2"/>
      </rPr>
      <t>pentru cls.</t>
    </r>
    <r>
      <rPr>
        <b/>
        <sz val="10"/>
        <rFont val="Arial"/>
        <family val="2"/>
      </rPr>
      <t xml:space="preserve"> 5-8</t>
    </r>
    <r>
      <rPr>
        <sz val="10"/>
        <rFont val="Arial"/>
        <family val="2"/>
      </rPr>
      <t xml:space="preserve"> – copertă </t>
    </r>
    <r>
      <rPr>
        <b/>
        <sz val="10"/>
        <rFont val="Arial"/>
        <family val="2"/>
      </rPr>
      <t>maro</t>
    </r>
  </si>
  <si>
    <t>cod 25228</t>
  </si>
  <si>
    <t>cod 25229</t>
  </si>
  <si>
    <r>
      <rPr>
        <sz val="10"/>
        <rFont val="Arial"/>
        <family val="2"/>
      </rPr>
      <t xml:space="preserve">pentru cls. </t>
    </r>
    <r>
      <rPr>
        <b/>
        <sz val="10"/>
        <rFont val="Arial"/>
        <family val="2"/>
      </rPr>
      <t>9-12 – liceu</t>
    </r>
    <r>
      <rPr>
        <sz val="10"/>
        <rFont val="Arial"/>
        <family val="2"/>
      </rPr>
      <t xml:space="preserve"> – copertă </t>
    </r>
    <r>
      <rPr>
        <b/>
        <sz val="10"/>
        <rFont val="Arial"/>
        <family val="2"/>
      </rPr>
      <t>vişinie</t>
    </r>
  </si>
  <si>
    <t>cod 25230</t>
  </si>
  <si>
    <r>
      <rPr>
        <sz val="10"/>
        <rFont val="Arial"/>
        <family val="2"/>
      </rPr>
      <t xml:space="preserve">pentru cls. </t>
    </r>
    <r>
      <rPr>
        <b/>
        <sz val="10"/>
        <rFont val="Arial"/>
        <family val="2"/>
      </rPr>
      <t>9-12 – liceu</t>
    </r>
    <r>
      <rPr>
        <sz val="10"/>
        <rFont val="Arial"/>
        <family val="2"/>
      </rPr>
      <t xml:space="preserve"> – copertă </t>
    </r>
    <r>
      <rPr>
        <b/>
        <sz val="10"/>
        <rFont val="Arial"/>
        <family val="2"/>
      </rPr>
      <t>verde</t>
    </r>
  </si>
  <si>
    <t>cod 25231</t>
  </si>
  <si>
    <r>
      <rPr>
        <sz val="10"/>
        <rFont val="Arial"/>
        <family val="2"/>
      </rPr>
      <t xml:space="preserve">pentru cls. </t>
    </r>
    <r>
      <rPr>
        <b/>
        <sz val="10"/>
        <rFont val="Arial"/>
        <family val="2"/>
      </rPr>
      <t>9-12 – liceu</t>
    </r>
    <r>
      <rPr>
        <sz val="10"/>
        <rFont val="Arial"/>
        <family val="2"/>
      </rPr>
      <t xml:space="preserve"> – copertă </t>
    </r>
    <r>
      <rPr>
        <b/>
        <sz val="10"/>
        <rFont val="Arial"/>
        <family val="2"/>
      </rPr>
      <t>albastră</t>
    </r>
  </si>
  <si>
    <t>cod 25232</t>
  </si>
  <si>
    <r>
      <rPr>
        <sz val="10"/>
        <rFont val="Arial"/>
        <family val="2"/>
      </rPr>
      <t>pentru cls.</t>
    </r>
    <r>
      <rPr>
        <b/>
        <sz val="10"/>
        <rFont val="Arial"/>
        <family val="2"/>
      </rPr>
      <t xml:space="preserve"> 9-12 – liceu</t>
    </r>
    <r>
      <rPr>
        <sz val="10"/>
        <rFont val="Arial"/>
        <family val="2"/>
      </rPr>
      <t xml:space="preserve"> – copertă </t>
    </r>
    <r>
      <rPr>
        <b/>
        <sz val="10"/>
        <rFont val="Arial"/>
        <family val="2"/>
      </rPr>
      <t xml:space="preserve">maro </t>
    </r>
  </si>
  <si>
    <t>cod 25233</t>
  </si>
  <si>
    <r>
      <rPr>
        <sz val="10"/>
        <rFont val="Arial"/>
        <family val="2"/>
      </rPr>
      <t xml:space="preserve">pentru cls. </t>
    </r>
    <r>
      <rPr>
        <b/>
        <sz val="10"/>
        <rFont val="Arial"/>
        <family val="2"/>
      </rPr>
      <t>9-12 – liceu</t>
    </r>
    <r>
      <rPr>
        <sz val="10"/>
        <rFont val="Arial"/>
        <family val="2"/>
      </rPr>
      <t xml:space="preserve"> – copertă </t>
    </r>
    <r>
      <rPr>
        <b/>
        <sz val="10"/>
        <rFont val="Arial"/>
        <family val="2"/>
      </rPr>
      <t>neagră</t>
    </r>
  </si>
  <si>
    <t>cod 25234</t>
  </si>
  <si>
    <t>Catalog învăţământ preşcolar</t>
  </si>
  <si>
    <t>format A5, hârtie albă, copertă carton velin</t>
  </si>
  <si>
    <t>cod 3501</t>
  </si>
  <si>
    <t>Catalog clasa pregătitoare</t>
  </si>
  <si>
    <t xml:space="preserve">format A4, hartie albă coperta din carton </t>
  </si>
  <si>
    <t>cod 31835</t>
  </si>
  <si>
    <t>Catalog examen corigenta</t>
  </si>
  <si>
    <t xml:space="preserve">format A5, hârtie albă </t>
  </si>
  <si>
    <t>cod 15211</t>
  </si>
  <si>
    <t>Condică prezenţă pentru pers. didactic</t>
  </si>
  <si>
    <t xml:space="preserve">format A3, hârtie offset alba, copertă din
carton duplex </t>
  </si>
  <si>
    <t>cod 2460.2</t>
  </si>
  <si>
    <t>Adeverinţă elevi</t>
  </si>
  <si>
    <t xml:space="preserve">format A6, hârtie albă  </t>
  </si>
  <si>
    <t>cod 3529</t>
  </si>
  <si>
    <t>Foaie matricolă</t>
  </si>
  <si>
    <r>
      <rPr>
        <sz val="10"/>
        <rFont val="Arial"/>
        <family val="2"/>
      </rPr>
      <t xml:space="preserve">cls. </t>
    </r>
    <r>
      <rPr>
        <b/>
        <sz val="10"/>
        <rFont val="Arial"/>
        <family val="2"/>
      </rPr>
      <t>1-8</t>
    </r>
    <r>
      <rPr>
        <sz val="10"/>
        <rFont val="Arial"/>
        <family val="2"/>
      </rPr>
      <t xml:space="preserve"> </t>
    </r>
  </si>
  <si>
    <t>cod 13577</t>
  </si>
  <si>
    <r>
      <rPr>
        <sz val="10"/>
        <rFont val="Arial"/>
        <family val="2"/>
      </rPr>
      <t>cls.</t>
    </r>
    <r>
      <rPr>
        <b/>
        <sz val="10"/>
        <rFont val="Arial"/>
        <family val="2"/>
      </rPr>
      <t xml:space="preserve"> 9-12</t>
    </r>
  </si>
  <si>
    <t>cod 13578</t>
  </si>
  <si>
    <r>
      <rPr>
        <sz val="10"/>
        <rFont val="Arial"/>
        <family val="2"/>
      </rPr>
      <t xml:space="preserve">cls. </t>
    </r>
    <r>
      <rPr>
        <b/>
        <sz val="10"/>
        <rFont val="Arial"/>
        <family val="2"/>
      </rPr>
      <t>postliceală, S.A.M</t>
    </r>
    <r>
      <rPr>
        <sz val="10"/>
        <rFont val="Arial"/>
        <family val="2"/>
      </rPr>
      <t>.</t>
    </r>
  </si>
  <si>
    <t>cod 13646</t>
  </si>
  <si>
    <t>Fişă de lectură</t>
  </si>
  <si>
    <t xml:space="preserve">1 filă A5, carton velin </t>
  </si>
  <si>
    <t>cod 1950</t>
  </si>
  <si>
    <t>Fişă de protecţia muncii</t>
  </si>
  <si>
    <t>format A5, 10 file, copertă carton velin</t>
  </si>
  <si>
    <t>Cod 47685</t>
  </si>
  <si>
    <t xml:space="preserve">Fişă de instructaj PSI </t>
  </si>
  <si>
    <t>Cod 47686</t>
  </si>
  <si>
    <t>Supracopertă catalog
imitatie piele</t>
  </si>
  <si>
    <r>
      <rPr>
        <sz val="10"/>
        <rFont val="Arial"/>
        <family val="2"/>
      </rPr>
      <t xml:space="preserve">cartonat, imitaţie piele – copertă </t>
    </r>
    <r>
      <rPr>
        <b/>
        <sz val="10"/>
        <rFont val="Arial"/>
        <family val="2"/>
      </rPr>
      <t>vişinie</t>
    </r>
  </si>
  <si>
    <t>SUPRACOPVISINIU</t>
  </si>
  <si>
    <r>
      <rPr>
        <sz val="10"/>
        <rFont val="Arial"/>
        <family val="2"/>
      </rPr>
      <t xml:space="preserve">cartonat, imitaţie piele – copertă </t>
    </r>
    <r>
      <rPr>
        <b/>
        <sz val="10"/>
        <rFont val="Arial"/>
        <family val="2"/>
      </rPr>
      <t>verde</t>
    </r>
  </si>
  <si>
    <t>SUPRACOPVERDE</t>
  </si>
  <si>
    <r>
      <rPr>
        <sz val="10"/>
        <rFont val="Arial"/>
        <family val="2"/>
      </rPr>
      <t xml:space="preserve">cartonat, imitaţie piele – copertă </t>
    </r>
    <r>
      <rPr>
        <b/>
        <sz val="10"/>
        <rFont val="Arial"/>
        <family val="2"/>
      </rPr>
      <t>albastră</t>
    </r>
  </si>
  <si>
    <t>SUPRACOPALBASTRA</t>
  </si>
  <si>
    <r>
      <rPr>
        <sz val="10"/>
        <rFont val="Arial"/>
        <family val="2"/>
      </rPr>
      <t xml:space="preserve">cartonat, imitaţie piele – copertă </t>
    </r>
    <r>
      <rPr>
        <b/>
        <sz val="10"/>
        <rFont val="Arial"/>
        <family val="2"/>
      </rPr>
      <t>maro</t>
    </r>
  </si>
  <si>
    <t>SUPRACOPMARO</t>
  </si>
  <si>
    <r>
      <rPr>
        <sz val="10"/>
        <rFont val="Arial"/>
        <family val="2"/>
      </rPr>
      <t xml:space="preserve">cartonat, imitaţie piele – copertă </t>
    </r>
    <r>
      <rPr>
        <b/>
        <sz val="10"/>
        <rFont val="Arial"/>
        <family val="2"/>
      </rPr>
      <t>neagră</t>
    </r>
  </si>
  <si>
    <t>SUPRACOPNEGRU</t>
  </si>
  <si>
    <t xml:space="preserve">Registru matricol  </t>
  </si>
  <si>
    <r>
      <rPr>
        <sz val="10"/>
        <rFont val="Arial"/>
        <family val="2"/>
      </rPr>
      <t xml:space="preserve">cls. </t>
    </r>
    <r>
      <rPr>
        <b/>
        <sz val="10"/>
        <rFont val="Arial"/>
        <family val="2"/>
      </rPr>
      <t>1-8</t>
    </r>
    <r>
      <rPr>
        <sz val="10"/>
        <rFont val="Arial"/>
        <family val="2"/>
      </rPr>
      <t xml:space="preserve"> - copertă TARE imitatie piele </t>
    </r>
    <r>
      <rPr>
        <b/>
        <sz val="10"/>
        <rFont val="Arial"/>
        <family val="2"/>
      </rPr>
      <t>albastră</t>
    </r>
    <r>
      <rPr>
        <sz val="10"/>
        <rFont val="Arial"/>
        <family val="2"/>
      </rPr>
      <t>, format A3 , 100 file</t>
    </r>
  </si>
  <si>
    <t>cod 13990</t>
  </si>
  <si>
    <r>
      <rPr>
        <sz val="10"/>
        <rFont val="Arial"/>
        <family val="2"/>
      </rPr>
      <t xml:space="preserve">cls. </t>
    </r>
    <r>
      <rPr>
        <b/>
        <sz val="10"/>
        <rFont val="Arial"/>
        <family val="2"/>
      </rPr>
      <t>1-8</t>
    </r>
    <r>
      <rPr>
        <sz val="10"/>
        <rFont val="Arial"/>
        <family val="2"/>
      </rPr>
      <t xml:space="preserve"> – copertă TARE imitatie piele </t>
    </r>
    <r>
      <rPr>
        <b/>
        <sz val="10"/>
        <rFont val="Arial"/>
        <family val="2"/>
      </rPr>
      <t>neagră</t>
    </r>
    <r>
      <rPr>
        <sz val="10"/>
        <rFont val="Arial"/>
        <family val="2"/>
      </rPr>
      <t>, format A3 , 100 file</t>
    </r>
  </si>
  <si>
    <r>
      <rPr>
        <sz val="10"/>
        <rFont val="Arial"/>
        <family val="2"/>
      </rPr>
      <t>cls.</t>
    </r>
    <r>
      <rPr>
        <b/>
        <sz val="10"/>
        <rFont val="Arial"/>
        <family val="2"/>
      </rPr>
      <t xml:space="preserve"> 9-12, S.A.M., postliceală</t>
    </r>
    <r>
      <rPr>
        <sz val="10"/>
        <rFont val="Arial"/>
        <family val="2"/>
      </rPr>
      <t xml:space="preserve"> – copertă TARE imitatie piele </t>
    </r>
    <r>
      <rPr>
        <b/>
        <sz val="10"/>
        <rFont val="Arial"/>
        <family val="2"/>
      </rPr>
      <t>albastră</t>
    </r>
    <r>
      <rPr>
        <sz val="10"/>
        <rFont val="Arial"/>
        <family val="2"/>
      </rPr>
      <t>, 
Format A3, 100 file</t>
    </r>
  </si>
  <si>
    <t xml:space="preserve">
cod 15178</t>
  </si>
  <si>
    <r>
      <rPr>
        <sz val="10"/>
        <rFont val="Arial"/>
        <family val="2"/>
      </rPr>
      <t xml:space="preserve">cls. </t>
    </r>
    <r>
      <rPr>
        <b/>
        <sz val="10"/>
        <rFont val="Arial"/>
        <family val="2"/>
      </rPr>
      <t>9-12, S.A.M., postliceală</t>
    </r>
    <r>
      <rPr>
        <sz val="10"/>
        <rFont val="Arial"/>
        <family val="2"/>
      </rPr>
      <t xml:space="preserve"> – copertă TARE imitatie piele </t>
    </r>
    <r>
      <rPr>
        <b/>
        <sz val="10"/>
        <rFont val="Arial"/>
        <family val="2"/>
      </rPr>
      <t>neagră</t>
    </r>
    <r>
      <rPr>
        <sz val="10"/>
        <rFont val="Arial"/>
        <family val="2"/>
      </rPr>
      <t>, 
format A3,100 file</t>
    </r>
  </si>
  <si>
    <t xml:space="preserve">Registre înscriere elevi </t>
  </si>
  <si>
    <r>
      <rPr>
        <sz val="10"/>
        <color indexed="8"/>
        <rFont val="Arial"/>
        <family val="2"/>
      </rPr>
      <t xml:space="preserve">- copertă  TARE imitatie piele </t>
    </r>
    <r>
      <rPr>
        <b/>
        <sz val="10"/>
        <color indexed="8"/>
        <rFont val="Arial"/>
        <family val="2"/>
      </rPr>
      <t>albastră</t>
    </r>
    <r>
      <rPr>
        <sz val="10"/>
        <color indexed="8"/>
        <rFont val="Arial"/>
        <family val="2"/>
      </rPr>
      <t>,
format A4, 100 file</t>
    </r>
  </si>
  <si>
    <t>cod 5397</t>
  </si>
  <si>
    <r>
      <rPr>
        <sz val="10"/>
        <color indexed="8"/>
        <rFont val="Arial"/>
        <family val="2"/>
      </rPr>
      <t xml:space="preserve">- copertă  TARE imitatie piele </t>
    </r>
    <r>
      <rPr>
        <b/>
        <sz val="10"/>
        <color indexed="8"/>
        <rFont val="Arial"/>
        <family val="2"/>
      </rPr>
      <t>neagră</t>
    </r>
    <r>
      <rPr>
        <sz val="10"/>
        <color indexed="8"/>
        <rFont val="Arial"/>
        <family val="2"/>
      </rPr>
      <t>, 
format A4, 100 file</t>
    </r>
  </si>
  <si>
    <t>Registre evidenţă acte studii
- gimnaziu -</t>
  </si>
  <si>
    <t>cod 44712</t>
  </si>
  <si>
    <t>Registre evidenţă acte studii
- liceu -</t>
  </si>
  <si>
    <r>
      <rPr>
        <sz val="10"/>
        <color indexed="8"/>
        <rFont val="Arial"/>
        <family val="2"/>
      </rPr>
      <t xml:space="preserve">- copertă  TARE imitatie piele </t>
    </r>
    <r>
      <rPr>
        <b/>
        <sz val="10"/>
        <color indexed="8"/>
        <rFont val="Arial"/>
        <family val="2"/>
      </rPr>
      <t>albastră</t>
    </r>
    <r>
      <rPr>
        <sz val="10"/>
        <color indexed="8"/>
        <rFont val="Arial"/>
        <family val="2"/>
      </rPr>
      <t>,
format A4, 100 file</t>
    </r>
  </si>
  <si>
    <t>cod 13621</t>
  </si>
  <si>
    <r>
      <rPr>
        <sz val="10"/>
        <color indexed="8"/>
        <rFont val="Arial"/>
        <family val="2"/>
      </rPr>
      <t xml:space="preserve">- copertă  TARE imitatie piele </t>
    </r>
    <r>
      <rPr>
        <b/>
        <sz val="10"/>
        <color indexed="8"/>
        <rFont val="Arial"/>
        <family val="2"/>
      </rPr>
      <t>neagră</t>
    </r>
    <r>
      <rPr>
        <sz val="10"/>
        <color indexed="8"/>
        <rFont val="Arial"/>
        <family val="2"/>
      </rPr>
      <t>,
format A4, 100 file</t>
    </r>
  </si>
  <si>
    <t xml:space="preserve">Registre inspecţii şcolare
- 100 file - </t>
  </si>
  <si>
    <r>
      <rPr>
        <sz val="10"/>
        <color indexed="8"/>
        <rFont val="Arial"/>
        <family val="2"/>
      </rPr>
      <t xml:space="preserve">- copertă  TARE imitatie piele </t>
    </r>
    <r>
      <rPr>
        <b/>
        <sz val="10"/>
        <color indexed="8"/>
        <rFont val="Arial"/>
        <family val="2"/>
      </rPr>
      <t>albastră</t>
    </r>
    <r>
      <rPr>
        <sz val="10"/>
        <color indexed="8"/>
        <rFont val="Arial"/>
        <family val="2"/>
      </rPr>
      <t>,
format  A4, 100 file</t>
    </r>
  </si>
  <si>
    <t>cod 11633.1</t>
  </si>
  <si>
    <r>
      <rPr>
        <sz val="10"/>
        <color indexed="8"/>
        <rFont val="Arial"/>
        <family val="2"/>
      </rPr>
      <t xml:space="preserve">- copertă  TARE imitatie piele </t>
    </r>
    <r>
      <rPr>
        <b/>
        <sz val="10"/>
        <color indexed="8"/>
        <rFont val="Arial"/>
        <family val="2"/>
      </rPr>
      <t>neagră</t>
    </r>
    <r>
      <rPr>
        <sz val="10"/>
        <color indexed="8"/>
        <rFont val="Arial"/>
        <family val="2"/>
      </rPr>
      <t xml:space="preserve"> ,
format A4, 100 file</t>
    </r>
  </si>
  <si>
    <r>
      <rPr>
        <b/>
        <sz val="10"/>
        <rFont val="Arial"/>
        <family val="2"/>
      </rPr>
      <t xml:space="preserve">Registre inspecţii şcolare
</t>
    </r>
    <r>
      <rPr>
        <b/>
        <sz val="10"/>
        <rFont val="Arial"/>
        <family val="2"/>
      </rPr>
      <t xml:space="preserve">- 200 file - </t>
    </r>
  </si>
  <si>
    <r>
      <rPr>
        <sz val="10"/>
        <color indexed="8"/>
        <rFont val="Arial"/>
        <family val="2"/>
      </rPr>
      <t xml:space="preserve">- copertă  TARE imitatie piele </t>
    </r>
    <r>
      <rPr>
        <b/>
        <sz val="10"/>
        <color indexed="8"/>
        <rFont val="Arial"/>
        <family val="2"/>
      </rPr>
      <t>albastră</t>
    </r>
    <r>
      <rPr>
        <sz val="10"/>
        <color indexed="8"/>
        <rFont val="Arial"/>
        <family val="2"/>
      </rPr>
      <t>,
format A4, 200 file</t>
    </r>
  </si>
  <si>
    <t>cod 39755</t>
  </si>
  <si>
    <r>
      <rPr>
        <sz val="10"/>
        <color indexed="8"/>
        <rFont val="Arial"/>
        <family val="2"/>
      </rPr>
      <t xml:space="preserve">- copertă  TARE imitatie piele </t>
    </r>
    <r>
      <rPr>
        <b/>
        <sz val="10"/>
        <color indexed="8"/>
        <rFont val="Arial"/>
        <family val="2"/>
      </rPr>
      <t>neagră</t>
    </r>
    <r>
      <rPr>
        <sz val="10"/>
        <color indexed="8"/>
        <rFont val="Arial"/>
        <family val="2"/>
      </rPr>
      <t xml:space="preserve"> ,
format A4, 200 file</t>
    </r>
  </si>
  <si>
    <t xml:space="preserve">Registru bibliotecă </t>
  </si>
  <si>
    <r>
      <rPr>
        <sz val="10"/>
        <color indexed="8"/>
        <rFont val="Arial"/>
        <family val="2"/>
      </rPr>
      <t xml:space="preserve">- copertă TARE imitatie piele </t>
    </r>
    <r>
      <rPr>
        <b/>
        <sz val="10"/>
        <color indexed="8"/>
        <rFont val="Arial"/>
        <family val="2"/>
      </rPr>
      <t>albastră</t>
    </r>
    <r>
      <rPr>
        <sz val="10"/>
        <color indexed="8"/>
        <rFont val="Arial"/>
        <family val="2"/>
      </rPr>
      <t xml:space="preserve">,
format A3, 100 file </t>
    </r>
  </si>
  <si>
    <t>cod 10598</t>
  </si>
  <si>
    <r>
      <rPr>
        <sz val="10"/>
        <color indexed="8"/>
        <rFont val="Arial"/>
        <family val="2"/>
      </rPr>
      <t xml:space="preserve">- copertă TARE imitatie piele </t>
    </r>
    <r>
      <rPr>
        <b/>
        <sz val="10"/>
        <color indexed="8"/>
        <rFont val="Arial"/>
        <family val="2"/>
      </rPr>
      <t>neagră</t>
    </r>
    <r>
      <rPr>
        <sz val="10"/>
        <color indexed="8"/>
        <rFont val="Arial"/>
        <family val="2"/>
      </rPr>
      <t xml:space="preserve">, 
format A3, 100 file </t>
    </r>
  </si>
  <si>
    <t>Registru intrări-ieşiri</t>
  </si>
  <si>
    <r>
      <rPr>
        <b/>
        <sz val="10"/>
        <color indexed="8"/>
        <rFont val="Arial"/>
        <family val="2"/>
      </rPr>
      <t xml:space="preserve">coperta carton duplex  - </t>
    </r>
    <r>
      <rPr>
        <sz val="10"/>
        <color indexed="8"/>
        <rFont val="Arial"/>
        <family val="2"/>
      </rPr>
      <t xml:space="preserve">100 file </t>
    </r>
  </si>
  <si>
    <t>cod 0121.5</t>
  </si>
  <si>
    <t>Total comanda (netto kg / lei)</t>
  </si>
  <si>
    <t>-</t>
  </si>
  <si>
    <t>Taxe de expediere</t>
  </si>
  <si>
    <t>nr. colete (buc.)</t>
  </si>
  <si>
    <t>greut.maxima colet (kg)</t>
  </si>
  <si>
    <t>total greutate livrare(kg).</t>
  </si>
  <si>
    <t>Taxe financiare</t>
  </si>
  <si>
    <t>TOTAL LIVRARE (KG / LEI fara TVA)</t>
  </si>
  <si>
    <t>TOTAL LIVRARE (KG / LEI cu TVA)</t>
  </si>
  <si>
    <t>Materialele  scolare speciale pentru scoli postliceale, respectiv arte si meserii, se tiparesc pe baza de comanda, 
Preturile fiind calculate in functie de cantitatea comandata.</t>
  </si>
  <si>
    <r>
      <rPr>
        <sz val="10"/>
        <rFont val="Arial"/>
        <family val="2"/>
      </rPr>
      <t xml:space="preserve">Orice alt </t>
    </r>
    <r>
      <rPr>
        <b/>
        <sz val="10"/>
        <rFont val="Arial"/>
        <family val="2"/>
      </rPr>
      <t>formular, registru sau coperta de arhivare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a cataloagelor </t>
    </r>
    <r>
      <rPr>
        <sz val="10"/>
        <rFont val="Arial"/>
        <family val="2"/>
      </rPr>
      <t>se poate executa după modelul solicitat, în condiţii de calitate foarte buna.</t>
    </r>
  </si>
  <si>
    <t xml:space="preserve">Comanda se poate transmite prin mail la comenzi@treira.ro sau office@treira.ro, ori prin fax 0259-419482. </t>
  </si>
  <si>
    <t>Plata se poate face în numerar la ridicarea mărfii sau în contul: 
BANCA TRANSILVANIA ORADEA      RO50 BTRL 0050 1202 7229 95XX
ING BANK ORADEA                         RO34 INGB 0000 9999 0668 3211  
TREZORERIA ORADEA                          RO78 TREZ 0765 069X XX00 1074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</si>
</sst>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0.0"/>
    <numFmt numFmtId="167" formatCode="General"/>
    <numFmt numFmtId="168" formatCode="#,##0"/>
    <numFmt numFmtId="169" formatCode="#,##0.00"/>
    <numFmt numFmtId="170" formatCode="0.00"/>
  </numFmts>
  <fonts count="35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37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22"/>
      <name val="Arial"/>
      <family val="2"/>
    </font>
    <font>
      <b/>
      <sz val="14"/>
      <color indexed="40"/>
      <name val="Arial"/>
      <family val="2"/>
    </font>
    <font>
      <b/>
      <sz val="14"/>
      <color indexed="16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sz val="12"/>
      <color indexed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53"/>
      <name val="Arial"/>
      <family val="2"/>
    </font>
    <font>
      <b/>
      <sz val="16"/>
      <color indexed="53"/>
      <name val="Arial"/>
      <family val="2"/>
    </font>
    <font>
      <b/>
      <sz val="10"/>
      <color indexed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7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2" fillId="0" borderId="2" xfId="0" applyFont="1" applyBorder="1" applyAlignment="1">
      <alignment horizontal="right" wrapText="1"/>
    </xf>
    <xf numFmtId="164" fontId="13" fillId="0" borderId="2" xfId="0" applyFont="1" applyBorder="1" applyAlignment="1">
      <alignment/>
    </xf>
    <xf numFmtId="165" fontId="0" fillId="9" borderId="2" xfId="0" applyNumberFormat="1" applyFont="1" applyFill="1" applyBorder="1" applyAlignment="1" applyProtection="1">
      <alignment horizontal="left"/>
      <protection locked="0"/>
    </xf>
    <xf numFmtId="164" fontId="0" fillId="9" borderId="2" xfId="0" applyFont="1" applyFill="1" applyBorder="1" applyAlignment="1" applyProtection="1">
      <alignment horizontal="left"/>
      <protection locked="0"/>
    </xf>
    <xf numFmtId="164" fontId="14" fillId="9" borderId="2" xfId="0" applyFont="1" applyFill="1" applyBorder="1" applyAlignment="1" applyProtection="1">
      <alignment horizontal="left"/>
      <protection locked="0"/>
    </xf>
    <xf numFmtId="164" fontId="13" fillId="0" borderId="2" xfId="0" applyFont="1" applyBorder="1" applyAlignment="1">
      <alignment wrapText="1"/>
    </xf>
    <xf numFmtId="164" fontId="15" fillId="9" borderId="2" xfId="0" applyFont="1" applyFill="1" applyBorder="1" applyAlignment="1" applyProtection="1">
      <alignment horizontal="center" wrapText="1"/>
      <protection locked="0"/>
    </xf>
    <xf numFmtId="164" fontId="13" fillId="0" borderId="2" xfId="0" applyFont="1" applyBorder="1" applyAlignment="1" applyProtection="1">
      <alignment horizontal="left" vertical="center"/>
      <protection/>
    </xf>
    <xf numFmtId="164" fontId="0" fillId="0" borderId="0" xfId="0" applyFont="1" applyBorder="1" applyAlignment="1">
      <alignment wrapText="1"/>
    </xf>
    <xf numFmtId="164" fontId="0" fillId="0" borderId="0" xfId="0" applyFont="1" applyAlignment="1">
      <alignment wrapText="1"/>
    </xf>
    <xf numFmtId="164" fontId="0" fillId="0" borderId="2" xfId="0" applyFont="1" applyBorder="1" applyAlignment="1">
      <alignment/>
    </xf>
    <xf numFmtId="164" fontId="15" fillId="9" borderId="2" xfId="0" applyFont="1" applyFill="1" applyBorder="1" applyAlignment="1" applyProtection="1">
      <alignment horizontal="center"/>
      <protection locked="0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13" fillId="0" borderId="3" xfId="0" applyFont="1" applyBorder="1" applyAlignment="1">
      <alignment wrapText="1"/>
    </xf>
    <xf numFmtId="164" fontId="13" fillId="0" borderId="2" xfId="0" applyFont="1" applyBorder="1" applyAlignment="1">
      <alignment horizontal="left" vertical="center" wrapText="1"/>
    </xf>
    <xf numFmtId="164" fontId="16" fillId="0" borderId="2" xfId="0" applyFont="1" applyBorder="1" applyAlignment="1">
      <alignment horizontal="center" vertical="center" wrapText="1"/>
    </xf>
    <xf numFmtId="164" fontId="19" fillId="0" borderId="2" xfId="0" applyFont="1" applyBorder="1" applyAlignment="1">
      <alignment horizontal="center"/>
    </xf>
    <xf numFmtId="164" fontId="20" fillId="0" borderId="2" xfId="0" applyFont="1" applyBorder="1" applyAlignment="1">
      <alignment horizontal="center" wrapText="1"/>
    </xf>
    <xf numFmtId="164" fontId="21" fillId="10" borderId="2" xfId="0" applyFont="1" applyFill="1" applyBorder="1" applyAlignment="1">
      <alignment horizontal="center" wrapText="1"/>
    </xf>
    <xf numFmtId="164" fontId="22" fillId="0" borderId="2" xfId="0" applyFont="1" applyBorder="1" applyAlignment="1">
      <alignment horizontal="center" wrapText="1"/>
    </xf>
    <xf numFmtId="164" fontId="13" fillId="0" borderId="2" xfId="0" applyFont="1" applyBorder="1" applyAlignment="1">
      <alignment horizontal="center" wrapText="1"/>
    </xf>
    <xf numFmtId="164" fontId="13" fillId="0" borderId="2" xfId="0" applyFont="1" applyBorder="1" applyAlignment="1">
      <alignment horizontal="center" vertical="center"/>
    </xf>
    <xf numFmtId="164" fontId="0" fillId="0" borderId="4" xfId="0" applyFont="1" applyBorder="1" applyAlignment="1">
      <alignment wrapText="1"/>
    </xf>
    <xf numFmtId="164" fontId="13" fillId="0" borderId="4" xfId="0" applyFont="1" applyBorder="1" applyAlignment="1">
      <alignment horizontal="center" wrapText="1"/>
    </xf>
    <xf numFmtId="166" fontId="0" fillId="0" borderId="2" xfId="0" applyNumberFormat="1" applyBorder="1" applyAlignment="1">
      <alignment horizontal="center"/>
    </xf>
    <xf numFmtId="164" fontId="23" fillId="10" borderId="2" xfId="0" applyFont="1" applyFill="1" applyBorder="1" applyAlignment="1" applyProtection="1">
      <alignment horizontal="center"/>
      <protection locked="0"/>
    </xf>
    <xf numFmtId="164" fontId="0" fillId="0" borderId="2" xfId="0" applyNumberFormat="1" applyBorder="1" applyAlignment="1">
      <alignment/>
    </xf>
    <xf numFmtId="166" fontId="0" fillId="0" borderId="4" xfId="0" applyNumberFormat="1" applyFont="1" applyBorder="1" applyAlignment="1">
      <alignment horizontal="center" wrapText="1"/>
    </xf>
    <xf numFmtId="164" fontId="13" fillId="0" borderId="2" xfId="0" applyFont="1" applyBorder="1" applyAlignment="1">
      <alignment horizontal="center" wrapText="1"/>
    </xf>
    <xf numFmtId="164" fontId="0" fillId="0" borderId="2" xfId="0" applyFont="1" applyBorder="1" applyAlignment="1">
      <alignment wrapText="1"/>
    </xf>
    <xf numFmtId="164" fontId="13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/>
    </xf>
    <xf numFmtId="164" fontId="13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 wrapText="1"/>
    </xf>
    <xf numFmtId="164" fontId="0" fillId="0" borderId="2" xfId="0" applyFont="1" applyBorder="1" applyAlignment="1">
      <alignment horizontal="center" wrapText="1"/>
    </xf>
    <xf numFmtId="164" fontId="24" fillId="0" borderId="2" xfId="0" applyFont="1" applyBorder="1" applyAlignment="1">
      <alignment horizontal="center"/>
    </xf>
    <xf numFmtId="164" fontId="23" fillId="10" borderId="2" xfId="0" applyFont="1" applyFill="1" applyBorder="1" applyAlignment="1" applyProtection="1">
      <alignment horizontal="center"/>
      <protection locked="0"/>
    </xf>
    <xf numFmtId="164" fontId="25" fillId="0" borderId="2" xfId="0" applyFont="1" applyBorder="1" applyAlignment="1">
      <alignment horizontal="center" wrapText="1"/>
    </xf>
    <xf numFmtId="164" fontId="25" fillId="0" borderId="2" xfId="0" applyFont="1" applyBorder="1" applyAlignment="1">
      <alignment horizontal="center" wrapText="1"/>
    </xf>
    <xf numFmtId="164" fontId="2" fillId="0" borderId="2" xfId="0" applyFont="1" applyBorder="1" applyAlignment="1">
      <alignment horizontal="center" wrapText="1"/>
    </xf>
    <xf numFmtId="164" fontId="12" fillId="0" borderId="2" xfId="0" applyFont="1" applyBorder="1" applyAlignment="1" applyProtection="1">
      <alignment/>
      <protection/>
    </xf>
    <xf numFmtId="164" fontId="26" fillId="0" borderId="2" xfId="0" applyFont="1" applyBorder="1" applyAlignment="1">
      <alignment horizontal="center"/>
    </xf>
    <xf numFmtId="164" fontId="27" fillId="0" borderId="2" xfId="0" applyNumberFormat="1" applyFont="1" applyBorder="1" applyAlignment="1">
      <alignment horizontal="center"/>
    </xf>
    <xf numFmtId="164" fontId="13" fillId="0" borderId="2" xfId="0" applyNumberFormat="1" applyFont="1" applyBorder="1" applyAlignment="1" applyProtection="1">
      <alignment/>
      <protection/>
    </xf>
    <xf numFmtId="164" fontId="13" fillId="0" borderId="2" xfId="0" applyFont="1" applyBorder="1" applyAlignment="1" applyProtection="1">
      <alignment horizontal="center"/>
      <protection/>
    </xf>
    <xf numFmtId="164" fontId="13" fillId="0" borderId="2" xfId="0" applyFont="1" applyBorder="1" applyAlignment="1" applyProtection="1">
      <alignment horizontal="left" wrapText="1"/>
      <protection/>
    </xf>
    <xf numFmtId="168" fontId="13" fillId="0" borderId="2" xfId="0" applyNumberFormat="1" applyFont="1" applyBorder="1" applyAlignment="1" applyProtection="1">
      <alignment horizontal="center"/>
      <protection/>
    </xf>
    <xf numFmtId="164" fontId="0" fillId="0" borderId="2" xfId="0" applyFont="1" applyBorder="1" applyAlignment="1" applyProtection="1">
      <alignment horizontal="left" vertical="top" wrapText="1"/>
      <protection/>
    </xf>
    <xf numFmtId="169" fontId="12" fillId="0" borderId="2" xfId="0" applyNumberFormat="1" applyFont="1" applyBorder="1" applyAlignment="1" applyProtection="1">
      <alignment horizontal="center"/>
      <protection/>
    </xf>
    <xf numFmtId="164" fontId="13" fillId="0" borderId="5" xfId="0" applyNumberFormat="1" applyFont="1" applyBorder="1" applyAlignment="1" applyProtection="1">
      <alignment horizontal="center"/>
      <protection/>
    </xf>
    <xf numFmtId="164" fontId="0" fillId="0" borderId="0" xfId="0" applyFont="1" applyAlignment="1" applyProtection="1">
      <alignment/>
      <protection/>
    </xf>
    <xf numFmtId="164" fontId="28" fillId="0" borderId="0" xfId="0" applyFont="1" applyAlignment="1" applyProtection="1">
      <alignment/>
      <protection/>
    </xf>
    <xf numFmtId="168" fontId="13" fillId="0" borderId="2" xfId="0" applyNumberFormat="1" applyFont="1" applyBorder="1" applyAlignment="1" applyProtection="1">
      <alignment/>
      <protection/>
    </xf>
    <xf numFmtId="168" fontId="29" fillId="0" borderId="2" xfId="0" applyNumberFormat="1" applyFont="1" applyBorder="1" applyAlignment="1" applyProtection="1">
      <alignment horizontal="center"/>
      <protection/>
    </xf>
    <xf numFmtId="170" fontId="29" fillId="0" borderId="2" xfId="0" applyNumberFormat="1" applyFont="1" applyBorder="1" applyAlignment="1" applyProtection="1">
      <alignment horizontal="center"/>
      <protection/>
    </xf>
    <xf numFmtId="164" fontId="29" fillId="0" borderId="0" xfId="0" applyFont="1" applyBorder="1" applyAlignment="1" applyProtection="1">
      <alignment/>
      <protection/>
    </xf>
    <xf numFmtId="169" fontId="30" fillId="0" borderId="0" xfId="0" applyNumberFormat="1" applyFont="1" applyBorder="1" applyAlignment="1" applyProtection="1">
      <alignment horizontal="right"/>
      <protection/>
    </xf>
    <xf numFmtId="165" fontId="26" fillId="0" borderId="0" xfId="0" applyNumberFormat="1" applyFont="1" applyBorder="1" applyAlignment="1" applyProtection="1">
      <alignment horizontal="right"/>
      <protection/>
    </xf>
    <xf numFmtId="169" fontId="29" fillId="0" borderId="0" xfId="0" applyNumberFormat="1" applyFont="1" applyBorder="1" applyAlignment="1" applyProtection="1">
      <alignment horizontal="right"/>
      <protection/>
    </xf>
    <xf numFmtId="164" fontId="31" fillId="0" borderId="0" xfId="0" applyFont="1" applyBorder="1" applyAlignment="1">
      <alignment/>
    </xf>
    <xf numFmtId="164" fontId="31" fillId="0" borderId="2" xfId="0" applyFont="1" applyBorder="1" applyAlignment="1">
      <alignment/>
    </xf>
    <xf numFmtId="164" fontId="32" fillId="0" borderId="2" xfId="0" applyFont="1" applyBorder="1" applyAlignment="1">
      <alignment horizontal="center"/>
    </xf>
    <xf numFmtId="164" fontId="33" fillId="0" borderId="2" xfId="0" applyNumberFormat="1" applyFont="1" applyBorder="1" applyAlignment="1">
      <alignment horizontal="center"/>
    </xf>
    <xf numFmtId="164" fontId="13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/>
    </xf>
    <xf numFmtId="164" fontId="34" fillId="0" borderId="0" xfId="0" applyFont="1" applyBorder="1" applyAlignment="1">
      <alignment horizontal="center"/>
    </xf>
    <xf numFmtId="164" fontId="12" fillId="0" borderId="0" xfId="0" applyFont="1" applyBorder="1" applyAlignment="1">
      <alignment horizontal="left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6600"/>
      <rgbColor rgb="00000080"/>
      <rgbColor rgb="009966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DCFF"/>
      <rgbColor rgb="00E6E6E6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104775</xdr:rowOff>
    </xdr:from>
    <xdr:to>
      <xdr:col>0</xdr:col>
      <xdr:colOff>1790700</xdr:colOff>
      <xdr:row>5</xdr:row>
      <xdr:rowOff>9525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15811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treira.ro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4"/>
  <sheetViews>
    <sheetView tabSelected="1" zoomScale="97" zoomScaleNormal="97" workbookViewId="0" topLeftCell="A82">
      <selection activeCell="A104" sqref="A104"/>
    </sheetView>
  </sheetViews>
  <sheetFormatPr defaultColWidth="9.140625" defaultRowHeight="12.75" customHeight="1"/>
  <cols>
    <col min="1" max="1" width="33.421875" style="1" customWidth="1"/>
    <col min="2" max="2" width="16.140625" style="1" customWidth="1"/>
    <col min="3" max="3" width="21.8515625" style="1" customWidth="1"/>
    <col min="4" max="4" width="19.421875" style="1" customWidth="1"/>
    <col min="5" max="5" width="14.140625" style="1" customWidth="1"/>
    <col min="6" max="6" width="10.28125" style="1" customWidth="1"/>
    <col min="7" max="7" width="12.00390625" style="1" customWidth="1"/>
    <col min="8" max="8" width="9.7109375" style="1" customWidth="1"/>
    <col min="9" max="9" width="12.00390625" style="1" customWidth="1"/>
    <col min="10" max="16384" width="11.421875" style="1" customWidth="1"/>
  </cols>
  <sheetData>
    <row r="1" spans="1:9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2.7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2.7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2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8" customHeight="1">
      <c r="A5" s="2"/>
      <c r="B5" s="2"/>
      <c r="C5" s="2"/>
      <c r="D5" s="2"/>
      <c r="E5" s="2"/>
      <c r="F5" s="2"/>
      <c r="G5" s="2"/>
      <c r="H5" s="2"/>
      <c r="I5" s="2"/>
    </row>
    <row r="6" spans="1:9" ht="20.25" customHeight="1">
      <c r="A6" s="2"/>
      <c r="B6" s="2"/>
      <c r="C6" s="2"/>
      <c r="D6" s="2"/>
      <c r="E6" s="2"/>
      <c r="F6" s="2"/>
      <c r="G6" s="2"/>
      <c r="H6" s="2"/>
      <c r="I6" s="2"/>
    </row>
    <row r="7" spans="1:9" ht="13.5" customHeight="1">
      <c r="A7" s="3" t="s">
        <v>1</v>
      </c>
      <c r="B7" s="4"/>
      <c r="C7" s="4"/>
      <c r="D7" s="4"/>
      <c r="E7" s="4"/>
      <c r="F7" s="4"/>
      <c r="G7" s="4"/>
      <c r="H7" s="4"/>
      <c r="I7" s="4"/>
    </row>
    <row r="8" spans="1:9" ht="13.5" customHeight="1">
      <c r="A8" s="3" t="s">
        <v>2</v>
      </c>
      <c r="B8" s="5"/>
      <c r="C8" s="5"/>
      <c r="D8" s="5"/>
      <c r="E8" s="5"/>
      <c r="F8" s="5"/>
      <c r="G8" s="5"/>
      <c r="H8" s="5"/>
      <c r="I8" s="5"/>
    </row>
    <row r="9" spans="1:9" ht="13.5" customHeight="1">
      <c r="A9" s="3" t="s">
        <v>3</v>
      </c>
      <c r="B9" s="5"/>
      <c r="C9" s="5"/>
      <c r="D9" s="5"/>
      <c r="E9" s="5"/>
      <c r="F9" s="5"/>
      <c r="G9" s="5"/>
      <c r="H9" s="5"/>
      <c r="I9" s="5"/>
    </row>
    <row r="10" spans="1:9" ht="13.5" customHeight="1">
      <c r="A10" s="3" t="s">
        <v>4</v>
      </c>
      <c r="B10" s="5"/>
      <c r="C10" s="5"/>
      <c r="D10" s="5"/>
      <c r="E10" s="5"/>
      <c r="F10" s="5"/>
      <c r="G10" s="5"/>
      <c r="H10" s="5"/>
      <c r="I10" s="5"/>
    </row>
    <row r="11" spans="1:9" ht="13.5" customHeight="1">
      <c r="A11" s="3" t="s">
        <v>5</v>
      </c>
      <c r="B11" s="5"/>
      <c r="C11" s="5"/>
      <c r="D11" s="5"/>
      <c r="E11" s="5"/>
      <c r="F11" s="5"/>
      <c r="G11" s="5"/>
      <c r="H11" s="5"/>
      <c r="I11" s="5"/>
    </row>
    <row r="12" spans="1:9" ht="13.5" customHeight="1">
      <c r="A12" s="3" t="s">
        <v>6</v>
      </c>
      <c r="B12" s="5"/>
      <c r="C12" s="5"/>
      <c r="D12" s="5"/>
      <c r="E12" s="5"/>
      <c r="F12" s="5"/>
      <c r="G12" s="5"/>
      <c r="H12" s="5"/>
      <c r="I12" s="5"/>
    </row>
    <row r="13" spans="1:9" ht="13.5" customHeight="1">
      <c r="A13" s="3" t="s">
        <v>7</v>
      </c>
      <c r="B13" s="5"/>
      <c r="C13" s="5"/>
      <c r="D13" s="5"/>
      <c r="E13" s="5"/>
      <c r="F13" s="5"/>
      <c r="G13" s="5"/>
      <c r="H13" s="5"/>
      <c r="I13" s="5"/>
    </row>
    <row r="14" spans="1:9" ht="13.5" customHeight="1">
      <c r="A14" s="3" t="s">
        <v>8</v>
      </c>
      <c r="B14" s="5"/>
      <c r="C14" s="5"/>
      <c r="D14" s="5"/>
      <c r="E14" s="5"/>
      <c r="F14" s="5"/>
      <c r="G14" s="5"/>
      <c r="H14" s="5"/>
      <c r="I14" s="5"/>
    </row>
    <row r="15" spans="1:9" ht="13.5" customHeight="1">
      <c r="A15" s="3" t="s">
        <v>9</v>
      </c>
      <c r="B15" s="6"/>
      <c r="C15" s="6"/>
      <c r="D15" s="6"/>
      <c r="E15" s="6"/>
      <c r="F15" s="6"/>
      <c r="G15" s="6"/>
      <c r="H15" s="6"/>
      <c r="I15" s="6"/>
    </row>
    <row r="16" spans="1:9" s="11" customFormat="1" ht="12.75" customHeight="1">
      <c r="A16" s="7" t="s">
        <v>10</v>
      </c>
      <c r="B16" s="7" t="s">
        <v>11</v>
      </c>
      <c r="C16" s="8"/>
      <c r="D16" s="9" t="s">
        <v>12</v>
      </c>
      <c r="E16" s="9"/>
      <c r="F16" s="9"/>
      <c r="G16" s="8"/>
      <c r="H16" s="10"/>
      <c r="I16" s="10"/>
    </row>
    <row r="17" spans="1:9" ht="12.75" customHeight="1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2.75" customHeight="1">
      <c r="A18" s="3" t="s">
        <v>13</v>
      </c>
      <c r="B18" s="3" t="s">
        <v>14</v>
      </c>
      <c r="C18" s="13"/>
      <c r="D18" s="3" t="s">
        <v>15</v>
      </c>
      <c r="E18" s="3"/>
      <c r="F18" s="3"/>
      <c r="G18" s="13"/>
      <c r="H18" s="14"/>
      <c r="I18" s="14"/>
    </row>
    <row r="19" spans="1:9" ht="12.75" customHeight="1">
      <c r="A19" s="15"/>
      <c r="B19" s="16" t="s">
        <v>16</v>
      </c>
      <c r="C19" s="16"/>
      <c r="D19" s="17" t="s">
        <v>17</v>
      </c>
      <c r="E19" s="17"/>
      <c r="F19" s="17"/>
      <c r="G19" s="17"/>
      <c r="H19" s="17"/>
      <c r="I19" s="17"/>
    </row>
    <row r="20" spans="1:9" ht="64.5" customHeight="1">
      <c r="A20" s="15"/>
      <c r="B20" s="16"/>
      <c r="C20" s="16"/>
      <c r="D20" s="17"/>
      <c r="E20" s="17"/>
      <c r="F20" s="17"/>
      <c r="G20" s="17"/>
      <c r="H20" s="17"/>
      <c r="I20" s="17"/>
    </row>
    <row r="21" spans="1:9" ht="84" customHeight="1">
      <c r="A21" s="18" t="s">
        <v>18</v>
      </c>
      <c r="B21" s="18"/>
      <c r="C21" s="18"/>
      <c r="D21" s="18"/>
      <c r="E21" s="18"/>
      <c r="F21" s="18"/>
      <c r="G21" s="18"/>
      <c r="H21" s="18"/>
      <c r="I21" s="18"/>
    </row>
    <row r="22" spans="1:9" ht="36.75" customHeight="1">
      <c r="A22" s="19" t="s">
        <v>19</v>
      </c>
      <c r="B22" s="19" t="s">
        <v>20</v>
      </c>
      <c r="C22" s="19"/>
      <c r="D22" s="19" t="s">
        <v>21</v>
      </c>
      <c r="E22" s="20" t="s">
        <v>22</v>
      </c>
      <c r="F22" s="21" t="s">
        <v>23</v>
      </c>
      <c r="G22" s="22" t="s">
        <v>24</v>
      </c>
      <c r="H22" s="23" t="s">
        <v>25</v>
      </c>
      <c r="I22" s="23" t="s">
        <v>26</v>
      </c>
    </row>
    <row r="23" spans="1:9" ht="14.25" customHeight="1">
      <c r="A23" s="24" t="s">
        <v>27</v>
      </c>
      <c r="B23" s="25" t="s">
        <v>28</v>
      </c>
      <c r="C23" s="25"/>
      <c r="D23" s="26" t="s">
        <v>29</v>
      </c>
      <c r="E23" s="27">
        <v>1.5</v>
      </c>
      <c r="F23" s="28"/>
      <c r="G23" s="12">
        <v>21</v>
      </c>
      <c r="H23" s="29">
        <f aca="true" t="shared" si="0" ref="H23:H92">(G23*F23)/1000</f>
        <v>0</v>
      </c>
      <c r="I23" s="12">
        <f aca="true" t="shared" si="1" ref="I23:I92">F23*E23</f>
        <v>0</v>
      </c>
    </row>
    <row r="24" spans="1:9" ht="14.25" customHeight="1">
      <c r="A24" s="24"/>
      <c r="B24" s="25" t="s">
        <v>30</v>
      </c>
      <c r="C24" s="25"/>
      <c r="D24" s="26" t="s">
        <v>31</v>
      </c>
      <c r="E24" s="27">
        <v>1.5</v>
      </c>
      <c r="F24" s="28"/>
      <c r="G24" s="12">
        <v>21</v>
      </c>
      <c r="H24" s="29">
        <f t="shared" si="0"/>
        <v>0</v>
      </c>
      <c r="I24" s="12">
        <f t="shared" si="1"/>
        <v>0</v>
      </c>
    </row>
    <row r="25" spans="1:9" ht="14.25" customHeight="1">
      <c r="A25" s="24"/>
      <c r="B25" s="25" t="s">
        <v>32</v>
      </c>
      <c r="C25" s="25"/>
      <c r="D25" s="26" t="s">
        <v>33</v>
      </c>
      <c r="E25" s="27">
        <v>1.5</v>
      </c>
      <c r="F25" s="28"/>
      <c r="G25" s="12">
        <v>21</v>
      </c>
      <c r="H25" s="29">
        <f t="shared" si="0"/>
        <v>0</v>
      </c>
      <c r="I25" s="12">
        <f t="shared" si="1"/>
        <v>0</v>
      </c>
    </row>
    <row r="26" spans="1:9" ht="14.25" customHeight="1">
      <c r="A26" s="24"/>
      <c r="B26" s="25" t="s">
        <v>34</v>
      </c>
      <c r="C26" s="25"/>
      <c r="D26" s="26" t="s">
        <v>35</v>
      </c>
      <c r="E26" s="30">
        <v>2.5</v>
      </c>
      <c r="F26" s="28"/>
      <c r="G26" s="12">
        <v>21</v>
      </c>
      <c r="H26" s="29">
        <f t="shared" si="0"/>
        <v>0</v>
      </c>
      <c r="I26" s="12">
        <f t="shared" si="1"/>
        <v>0</v>
      </c>
    </row>
    <row r="27" spans="1:9" s="12" customFormat="1" ht="16.5" customHeight="1">
      <c r="A27" s="31" t="s">
        <v>36</v>
      </c>
      <c r="B27" s="32" t="s">
        <v>37</v>
      </c>
      <c r="C27" s="32"/>
      <c r="D27" s="23" t="s">
        <v>38</v>
      </c>
      <c r="E27" s="27">
        <v>8.5</v>
      </c>
      <c r="F27" s="28"/>
      <c r="G27" s="12">
        <v>350</v>
      </c>
      <c r="H27" s="29">
        <f t="shared" si="0"/>
        <v>0</v>
      </c>
      <c r="I27" s="12">
        <f t="shared" si="1"/>
        <v>0</v>
      </c>
    </row>
    <row r="28" spans="1:9" s="12" customFormat="1" ht="16.5" customHeight="1">
      <c r="A28" s="31"/>
      <c r="B28" s="32" t="s">
        <v>39</v>
      </c>
      <c r="C28" s="32"/>
      <c r="D28" s="23" t="s">
        <v>40</v>
      </c>
      <c r="E28" s="27">
        <v>8.5</v>
      </c>
      <c r="F28" s="28"/>
      <c r="G28" s="12">
        <v>350</v>
      </c>
      <c r="H28" s="29">
        <f t="shared" si="0"/>
        <v>0</v>
      </c>
      <c r="I28" s="12">
        <f t="shared" si="1"/>
        <v>0</v>
      </c>
    </row>
    <row r="29" spans="1:9" s="12" customFormat="1" ht="16.5" customHeight="1">
      <c r="A29" s="31"/>
      <c r="B29" s="32" t="s">
        <v>41</v>
      </c>
      <c r="C29" s="32"/>
      <c r="D29" s="23" t="s">
        <v>42</v>
      </c>
      <c r="E29" s="27">
        <v>9.5</v>
      </c>
      <c r="F29" s="28"/>
      <c r="G29" s="12">
        <v>380</v>
      </c>
      <c r="H29" s="29">
        <f t="shared" si="0"/>
        <v>0</v>
      </c>
      <c r="I29" s="12">
        <f t="shared" si="1"/>
        <v>0</v>
      </c>
    </row>
    <row r="30" spans="1:9" s="12" customFormat="1" ht="16.5" customHeight="1">
      <c r="A30" s="33" t="s">
        <v>43</v>
      </c>
      <c r="B30" s="34" t="s">
        <v>44</v>
      </c>
      <c r="C30" s="34"/>
      <c r="D30" s="23" t="s">
        <v>45</v>
      </c>
      <c r="E30" s="27">
        <v>29.5</v>
      </c>
      <c r="F30" s="28"/>
      <c r="G30" s="12">
        <v>680</v>
      </c>
      <c r="H30" s="29">
        <f t="shared" si="0"/>
        <v>0</v>
      </c>
      <c r="I30" s="12">
        <f t="shared" si="1"/>
        <v>0</v>
      </c>
    </row>
    <row r="31" spans="1:9" s="12" customFormat="1" ht="16.5" customHeight="1">
      <c r="A31" s="33"/>
      <c r="B31" s="34" t="s">
        <v>46</v>
      </c>
      <c r="C31" s="34"/>
      <c r="D31" s="23" t="s">
        <v>47</v>
      </c>
      <c r="E31" s="27">
        <v>29.5</v>
      </c>
      <c r="F31" s="28"/>
      <c r="G31" s="12">
        <v>680</v>
      </c>
      <c r="H31" s="29">
        <f t="shared" si="0"/>
        <v>0</v>
      </c>
      <c r="I31" s="12">
        <f t="shared" si="1"/>
        <v>0</v>
      </c>
    </row>
    <row r="32" spans="1:9" s="12" customFormat="1" ht="16.5" customHeight="1">
      <c r="A32" s="33"/>
      <c r="B32" s="34" t="s">
        <v>48</v>
      </c>
      <c r="C32" s="34"/>
      <c r="D32" s="23" t="s">
        <v>49</v>
      </c>
      <c r="E32" s="27">
        <v>29.5</v>
      </c>
      <c r="F32" s="28"/>
      <c r="G32" s="12">
        <v>680</v>
      </c>
      <c r="H32" s="29">
        <f t="shared" si="0"/>
        <v>0</v>
      </c>
      <c r="I32" s="12">
        <f t="shared" si="1"/>
        <v>0</v>
      </c>
    </row>
    <row r="33" spans="1:9" s="12" customFormat="1" ht="16.5" customHeight="1">
      <c r="A33" s="33"/>
      <c r="B33" s="34" t="s">
        <v>50</v>
      </c>
      <c r="C33" s="34"/>
      <c r="D33" s="23" t="s">
        <v>51</v>
      </c>
      <c r="E33" s="27">
        <v>29.5</v>
      </c>
      <c r="F33" s="28"/>
      <c r="G33" s="12">
        <v>680</v>
      </c>
      <c r="H33" s="29">
        <f t="shared" si="0"/>
        <v>0</v>
      </c>
      <c r="I33" s="12">
        <f t="shared" si="1"/>
        <v>0</v>
      </c>
    </row>
    <row r="34" spans="1:9" s="12" customFormat="1" ht="16.5" customHeight="1">
      <c r="A34" s="33"/>
      <c r="B34" s="34" t="s">
        <v>52</v>
      </c>
      <c r="C34" s="34"/>
      <c r="D34" s="23" t="s">
        <v>53</v>
      </c>
      <c r="E34" s="27">
        <v>29.5</v>
      </c>
      <c r="F34" s="28"/>
      <c r="G34" s="12">
        <v>680</v>
      </c>
      <c r="H34" s="29">
        <f t="shared" si="0"/>
        <v>0</v>
      </c>
      <c r="I34" s="12">
        <f t="shared" si="1"/>
        <v>0</v>
      </c>
    </row>
    <row r="35" spans="1:9" s="12" customFormat="1" ht="16.5" customHeight="1">
      <c r="A35" s="33"/>
      <c r="B35" s="34" t="s">
        <v>54</v>
      </c>
      <c r="C35" s="34"/>
      <c r="D35" s="23" t="s">
        <v>55</v>
      </c>
      <c r="E35" s="27">
        <v>29.5</v>
      </c>
      <c r="F35" s="28"/>
      <c r="G35" s="12">
        <v>680</v>
      </c>
      <c r="H35" s="29">
        <f t="shared" si="0"/>
        <v>0</v>
      </c>
      <c r="I35" s="12">
        <f t="shared" si="1"/>
        <v>0</v>
      </c>
    </row>
    <row r="36" spans="1:9" ht="16.5" customHeight="1">
      <c r="A36" s="33"/>
      <c r="B36" s="34" t="s">
        <v>56</v>
      </c>
      <c r="C36" s="34"/>
      <c r="D36" s="26" t="s">
        <v>57</v>
      </c>
      <c r="E36" s="27">
        <v>29.5</v>
      </c>
      <c r="F36" s="28"/>
      <c r="G36" s="12">
        <v>680</v>
      </c>
      <c r="H36" s="29">
        <f t="shared" si="0"/>
        <v>0</v>
      </c>
      <c r="I36" s="12">
        <f t="shared" si="1"/>
        <v>0</v>
      </c>
    </row>
    <row r="37" spans="1:9" ht="16.5" customHeight="1">
      <c r="A37" s="33"/>
      <c r="B37" s="34" t="s">
        <v>58</v>
      </c>
      <c r="C37" s="34"/>
      <c r="D37" s="26" t="s">
        <v>59</v>
      </c>
      <c r="E37" s="27">
        <v>29.5</v>
      </c>
      <c r="F37" s="28"/>
      <c r="G37" s="12">
        <v>680</v>
      </c>
      <c r="H37" s="29">
        <f t="shared" si="0"/>
        <v>0</v>
      </c>
      <c r="I37" s="12">
        <f t="shared" si="1"/>
        <v>0</v>
      </c>
    </row>
    <row r="38" spans="1:9" ht="16.5" customHeight="1">
      <c r="A38" s="33"/>
      <c r="B38" s="34" t="s">
        <v>60</v>
      </c>
      <c r="C38" s="34"/>
      <c r="D38" s="26" t="s">
        <v>61</v>
      </c>
      <c r="E38" s="27">
        <v>29.5</v>
      </c>
      <c r="F38" s="28"/>
      <c r="G38" s="12">
        <v>680</v>
      </c>
      <c r="H38" s="29">
        <f t="shared" si="0"/>
        <v>0</v>
      </c>
      <c r="I38" s="12">
        <f t="shared" si="1"/>
        <v>0</v>
      </c>
    </row>
    <row r="39" spans="1:9" ht="16.5" customHeight="1">
      <c r="A39" s="33"/>
      <c r="B39" s="34" t="s">
        <v>62</v>
      </c>
      <c r="C39" s="34"/>
      <c r="D39" s="26" t="s">
        <v>63</v>
      </c>
      <c r="E39" s="27">
        <v>29.5</v>
      </c>
      <c r="F39" s="28"/>
      <c r="G39" s="12">
        <v>680</v>
      </c>
      <c r="H39" s="29">
        <f t="shared" si="0"/>
        <v>0</v>
      </c>
      <c r="I39" s="12">
        <f t="shared" si="1"/>
        <v>0</v>
      </c>
    </row>
    <row r="40" spans="1:9" ht="16.5" customHeight="1">
      <c r="A40" s="33"/>
      <c r="B40" s="34" t="s">
        <v>64</v>
      </c>
      <c r="C40" s="34"/>
      <c r="D40" s="26" t="s">
        <v>65</v>
      </c>
      <c r="E40" s="27">
        <v>30.5</v>
      </c>
      <c r="F40" s="28"/>
      <c r="G40" s="12">
        <v>750</v>
      </c>
      <c r="H40" s="29">
        <f t="shared" si="0"/>
        <v>0</v>
      </c>
      <c r="I40" s="12">
        <f t="shared" si="1"/>
        <v>0</v>
      </c>
    </row>
    <row r="41" spans="1:9" ht="16.5" customHeight="1">
      <c r="A41" s="33"/>
      <c r="B41" s="34" t="s">
        <v>66</v>
      </c>
      <c r="C41" s="34"/>
      <c r="D41" s="26" t="s">
        <v>67</v>
      </c>
      <c r="E41" s="27">
        <v>30.5</v>
      </c>
      <c r="F41" s="28"/>
      <c r="G41" s="12">
        <v>750</v>
      </c>
      <c r="H41" s="29">
        <f t="shared" si="0"/>
        <v>0</v>
      </c>
      <c r="I41" s="12">
        <f t="shared" si="1"/>
        <v>0</v>
      </c>
    </row>
    <row r="42" spans="1:9" ht="16.5" customHeight="1">
      <c r="A42" s="33"/>
      <c r="B42" s="34" t="s">
        <v>68</v>
      </c>
      <c r="C42" s="34"/>
      <c r="D42" s="26" t="s">
        <v>69</v>
      </c>
      <c r="E42" s="27">
        <v>30.5</v>
      </c>
      <c r="F42" s="28"/>
      <c r="G42" s="12">
        <v>750</v>
      </c>
      <c r="H42" s="29">
        <f t="shared" si="0"/>
        <v>0</v>
      </c>
      <c r="I42" s="12">
        <f t="shared" si="1"/>
        <v>0</v>
      </c>
    </row>
    <row r="43" spans="1:9" ht="16.5" customHeight="1">
      <c r="A43" s="33"/>
      <c r="B43" s="34" t="s">
        <v>70</v>
      </c>
      <c r="C43" s="34"/>
      <c r="D43" s="26" t="s">
        <v>71</v>
      </c>
      <c r="E43" s="27">
        <v>30.5</v>
      </c>
      <c r="F43" s="28"/>
      <c r="G43" s="12">
        <v>750</v>
      </c>
      <c r="H43" s="29">
        <f t="shared" si="0"/>
        <v>0</v>
      </c>
      <c r="I43" s="12">
        <f t="shared" si="1"/>
        <v>0</v>
      </c>
    </row>
    <row r="44" spans="1:9" ht="16.5" customHeight="1">
      <c r="A44" s="33"/>
      <c r="B44" s="34" t="s">
        <v>72</v>
      </c>
      <c r="C44" s="34"/>
      <c r="D44" s="26" t="s">
        <v>73</v>
      </c>
      <c r="E44" s="27">
        <v>30.5</v>
      </c>
      <c r="F44" s="28"/>
      <c r="G44" s="12">
        <v>750</v>
      </c>
      <c r="H44" s="29">
        <f t="shared" si="0"/>
        <v>0</v>
      </c>
      <c r="I44" s="12">
        <f t="shared" si="1"/>
        <v>0</v>
      </c>
    </row>
    <row r="45" spans="1:9" ht="16.5" customHeight="1">
      <c r="A45" s="35" t="s">
        <v>74</v>
      </c>
      <c r="B45" s="34" t="s">
        <v>44</v>
      </c>
      <c r="C45" s="34"/>
      <c r="D45" s="26" t="s">
        <v>75</v>
      </c>
      <c r="E45" s="27">
        <v>46</v>
      </c>
      <c r="F45" s="28"/>
      <c r="G45" s="12">
        <v>700</v>
      </c>
      <c r="H45" s="29">
        <f t="shared" si="0"/>
        <v>0</v>
      </c>
      <c r="I45" s="12">
        <f t="shared" si="1"/>
        <v>0</v>
      </c>
    </row>
    <row r="46" spans="1:9" ht="16.5" customHeight="1">
      <c r="A46" s="35"/>
      <c r="B46" s="34" t="s">
        <v>46</v>
      </c>
      <c r="C46" s="34"/>
      <c r="D46" s="26" t="s">
        <v>76</v>
      </c>
      <c r="E46" s="27">
        <v>46</v>
      </c>
      <c r="F46" s="28"/>
      <c r="G46" s="12">
        <v>700</v>
      </c>
      <c r="H46" s="29">
        <f t="shared" si="0"/>
        <v>0</v>
      </c>
      <c r="I46" s="12">
        <f t="shared" si="1"/>
        <v>0</v>
      </c>
    </row>
    <row r="47" spans="1:9" ht="16.5" customHeight="1">
      <c r="A47" s="35"/>
      <c r="B47" s="34" t="s">
        <v>48</v>
      </c>
      <c r="C47" s="34"/>
      <c r="D47" s="26" t="s">
        <v>77</v>
      </c>
      <c r="E47" s="27">
        <v>46</v>
      </c>
      <c r="F47" s="28"/>
      <c r="G47" s="12">
        <v>700</v>
      </c>
      <c r="H47" s="29">
        <f t="shared" si="0"/>
        <v>0</v>
      </c>
      <c r="I47" s="12">
        <f t="shared" si="1"/>
        <v>0</v>
      </c>
    </row>
    <row r="48" spans="1:9" ht="16.5" customHeight="1">
      <c r="A48" s="35"/>
      <c r="B48" s="34" t="s">
        <v>50</v>
      </c>
      <c r="C48" s="34"/>
      <c r="D48" s="26" t="s">
        <v>78</v>
      </c>
      <c r="E48" s="27">
        <v>46</v>
      </c>
      <c r="F48" s="28"/>
      <c r="G48" s="12">
        <v>700</v>
      </c>
      <c r="H48" s="29">
        <f t="shared" si="0"/>
        <v>0</v>
      </c>
      <c r="I48" s="12">
        <f t="shared" si="1"/>
        <v>0</v>
      </c>
    </row>
    <row r="49" spans="1:9" ht="16.5" customHeight="1">
      <c r="A49" s="35"/>
      <c r="B49" s="34" t="s">
        <v>52</v>
      </c>
      <c r="C49" s="34"/>
      <c r="D49" s="26" t="s">
        <v>79</v>
      </c>
      <c r="E49" s="27">
        <v>46</v>
      </c>
      <c r="F49" s="28"/>
      <c r="G49" s="12">
        <v>700</v>
      </c>
      <c r="H49" s="29">
        <f t="shared" si="0"/>
        <v>0</v>
      </c>
      <c r="I49" s="12">
        <f t="shared" si="1"/>
        <v>0</v>
      </c>
    </row>
    <row r="50" spans="1:9" ht="16.5" customHeight="1">
      <c r="A50" s="35"/>
      <c r="B50" s="34" t="s">
        <v>54</v>
      </c>
      <c r="C50" s="34"/>
      <c r="D50" s="26" t="s">
        <v>80</v>
      </c>
      <c r="E50" s="27">
        <v>46</v>
      </c>
      <c r="F50" s="28"/>
      <c r="G50" s="12">
        <v>700</v>
      </c>
      <c r="H50" s="29">
        <f t="shared" si="0"/>
        <v>0</v>
      </c>
      <c r="I50" s="12">
        <f t="shared" si="1"/>
        <v>0</v>
      </c>
    </row>
    <row r="51" spans="1:9" ht="16.5" customHeight="1">
      <c r="A51" s="35"/>
      <c r="B51" s="34" t="s">
        <v>56</v>
      </c>
      <c r="C51" s="34"/>
      <c r="D51" s="26" t="s">
        <v>81</v>
      </c>
      <c r="E51" s="27">
        <v>46</v>
      </c>
      <c r="F51" s="28"/>
      <c r="G51" s="12">
        <v>700</v>
      </c>
      <c r="H51" s="29">
        <f t="shared" si="0"/>
        <v>0</v>
      </c>
      <c r="I51" s="12">
        <f t="shared" si="1"/>
        <v>0</v>
      </c>
    </row>
    <row r="52" spans="1:9" ht="16.5" customHeight="1">
      <c r="A52" s="35"/>
      <c r="B52" s="34" t="s">
        <v>82</v>
      </c>
      <c r="C52" s="34"/>
      <c r="D52" s="26" t="s">
        <v>83</v>
      </c>
      <c r="E52" s="27">
        <v>46</v>
      </c>
      <c r="F52" s="28"/>
      <c r="G52" s="12">
        <v>700</v>
      </c>
      <c r="H52" s="29">
        <f t="shared" si="0"/>
        <v>0</v>
      </c>
      <c r="I52" s="12">
        <f t="shared" si="1"/>
        <v>0</v>
      </c>
    </row>
    <row r="53" spans="1:9" ht="16.5" customHeight="1">
      <c r="A53" s="35"/>
      <c r="B53" s="34" t="s">
        <v>84</v>
      </c>
      <c r="C53" s="34"/>
      <c r="D53" s="26" t="s">
        <v>85</v>
      </c>
      <c r="E53" s="27">
        <v>46</v>
      </c>
      <c r="F53" s="28"/>
      <c r="G53" s="12">
        <v>700</v>
      </c>
      <c r="H53" s="29">
        <f t="shared" si="0"/>
        <v>0</v>
      </c>
      <c r="I53" s="12">
        <f t="shared" si="1"/>
        <v>0</v>
      </c>
    </row>
    <row r="54" spans="1:9" ht="16.5" customHeight="1">
      <c r="A54" s="35"/>
      <c r="B54" s="34" t="s">
        <v>62</v>
      </c>
      <c r="C54" s="34"/>
      <c r="D54" s="26" t="s">
        <v>86</v>
      </c>
      <c r="E54" s="27">
        <v>46</v>
      </c>
      <c r="F54" s="28"/>
      <c r="G54" s="12">
        <v>700</v>
      </c>
      <c r="H54" s="29">
        <f t="shared" si="0"/>
        <v>0</v>
      </c>
      <c r="I54" s="12">
        <f t="shared" si="1"/>
        <v>0</v>
      </c>
    </row>
    <row r="55" spans="1:9" ht="16.5" customHeight="1">
      <c r="A55" s="35"/>
      <c r="B55" s="34" t="s">
        <v>87</v>
      </c>
      <c r="C55" s="34"/>
      <c r="D55" s="26" t="s">
        <v>88</v>
      </c>
      <c r="E55" s="27">
        <v>46</v>
      </c>
      <c r="F55" s="28"/>
      <c r="G55" s="12">
        <v>780</v>
      </c>
      <c r="H55" s="29">
        <f t="shared" si="0"/>
        <v>0</v>
      </c>
      <c r="I55" s="12">
        <f t="shared" si="1"/>
        <v>0</v>
      </c>
    </row>
    <row r="56" spans="1:9" ht="16.5" customHeight="1">
      <c r="A56" s="35"/>
      <c r="B56" s="34" t="s">
        <v>89</v>
      </c>
      <c r="C56" s="34"/>
      <c r="D56" s="26" t="s">
        <v>90</v>
      </c>
      <c r="E56" s="27">
        <v>46</v>
      </c>
      <c r="F56" s="28"/>
      <c r="G56" s="12">
        <v>780</v>
      </c>
      <c r="H56" s="29">
        <f t="shared" si="0"/>
        <v>0</v>
      </c>
      <c r="I56" s="12">
        <f t="shared" si="1"/>
        <v>0</v>
      </c>
    </row>
    <row r="57" spans="1:9" ht="16.5" customHeight="1">
      <c r="A57" s="35"/>
      <c r="B57" s="34" t="s">
        <v>91</v>
      </c>
      <c r="C57" s="34"/>
      <c r="D57" s="26" t="s">
        <v>92</v>
      </c>
      <c r="E57" s="27">
        <v>46</v>
      </c>
      <c r="F57" s="28"/>
      <c r="G57" s="12">
        <v>780</v>
      </c>
      <c r="H57" s="29">
        <f t="shared" si="0"/>
        <v>0</v>
      </c>
      <c r="I57" s="12">
        <f t="shared" si="1"/>
        <v>0</v>
      </c>
    </row>
    <row r="58" spans="1:9" ht="16.5" customHeight="1">
      <c r="A58" s="35"/>
      <c r="B58" s="34" t="s">
        <v>93</v>
      </c>
      <c r="C58" s="34"/>
      <c r="D58" s="26" t="s">
        <v>94</v>
      </c>
      <c r="E58" s="27">
        <v>46</v>
      </c>
      <c r="F58" s="28"/>
      <c r="G58" s="12">
        <v>780</v>
      </c>
      <c r="H58" s="29">
        <f t="shared" si="0"/>
        <v>0</v>
      </c>
      <c r="I58" s="12">
        <f t="shared" si="1"/>
        <v>0</v>
      </c>
    </row>
    <row r="59" spans="1:9" ht="16.5" customHeight="1">
      <c r="A59" s="35"/>
      <c r="B59" s="34" t="s">
        <v>95</v>
      </c>
      <c r="C59" s="34"/>
      <c r="D59" s="26" t="s">
        <v>96</v>
      </c>
      <c r="E59" s="27">
        <v>46</v>
      </c>
      <c r="F59" s="28"/>
      <c r="G59" s="12">
        <v>780</v>
      </c>
      <c r="H59" s="29">
        <f t="shared" si="0"/>
        <v>0</v>
      </c>
      <c r="I59" s="12">
        <f t="shared" si="1"/>
        <v>0</v>
      </c>
    </row>
    <row r="60" spans="1:9" ht="15.75" customHeight="1">
      <c r="A60" s="23" t="s">
        <v>97</v>
      </c>
      <c r="B60" s="36" t="s">
        <v>98</v>
      </c>
      <c r="C60" s="36"/>
      <c r="D60" s="23" t="s">
        <v>99</v>
      </c>
      <c r="E60" s="27">
        <v>4.5</v>
      </c>
      <c r="F60" s="28"/>
      <c r="G60" s="12">
        <v>28</v>
      </c>
      <c r="H60" s="29">
        <f t="shared" si="0"/>
        <v>0</v>
      </c>
      <c r="I60" s="12">
        <f t="shared" si="1"/>
        <v>0</v>
      </c>
    </row>
    <row r="61" spans="1:9" ht="15.75" customHeight="1">
      <c r="A61" s="23" t="s">
        <v>100</v>
      </c>
      <c r="B61" s="36" t="s">
        <v>101</v>
      </c>
      <c r="C61" s="36"/>
      <c r="D61" s="23" t="s">
        <v>102</v>
      </c>
      <c r="E61" s="27">
        <v>9.5</v>
      </c>
      <c r="F61" s="28"/>
      <c r="G61" s="12">
        <v>130</v>
      </c>
      <c r="H61" s="29">
        <f t="shared" si="0"/>
        <v>0</v>
      </c>
      <c r="I61" s="12">
        <f t="shared" si="1"/>
        <v>0</v>
      </c>
    </row>
    <row r="62" spans="1:9" ht="15.75" customHeight="1">
      <c r="A62" s="23" t="s">
        <v>103</v>
      </c>
      <c r="B62" s="36" t="s">
        <v>104</v>
      </c>
      <c r="C62" s="36"/>
      <c r="D62" s="23" t="s">
        <v>105</v>
      </c>
      <c r="E62" s="27">
        <v>1.5</v>
      </c>
      <c r="F62" s="28"/>
      <c r="G62" s="12">
        <v>2</v>
      </c>
      <c r="H62" s="29">
        <f t="shared" si="0"/>
        <v>0</v>
      </c>
      <c r="I62" s="12">
        <f t="shared" si="1"/>
        <v>0</v>
      </c>
    </row>
    <row r="63" spans="1:9" ht="28.5" customHeight="1">
      <c r="A63" s="23" t="s">
        <v>106</v>
      </c>
      <c r="B63" s="37" t="s">
        <v>107</v>
      </c>
      <c r="C63" s="37"/>
      <c r="D63" s="23" t="s">
        <v>108</v>
      </c>
      <c r="E63" s="27">
        <v>26.5</v>
      </c>
      <c r="F63" s="28"/>
      <c r="G63" s="12">
        <v>985</v>
      </c>
      <c r="H63" s="29">
        <f t="shared" si="0"/>
        <v>0</v>
      </c>
      <c r="I63" s="12">
        <f t="shared" si="1"/>
        <v>0</v>
      </c>
    </row>
    <row r="64" spans="1:9" ht="17.25" customHeight="1">
      <c r="A64" s="23" t="s">
        <v>109</v>
      </c>
      <c r="B64" s="36" t="s">
        <v>110</v>
      </c>
      <c r="C64" s="36"/>
      <c r="D64" s="23" t="s">
        <v>111</v>
      </c>
      <c r="E64" s="27">
        <v>0.5</v>
      </c>
      <c r="F64" s="28"/>
      <c r="G64" s="12">
        <v>1</v>
      </c>
      <c r="H64" s="29">
        <f t="shared" si="0"/>
        <v>0</v>
      </c>
      <c r="I64" s="12">
        <f t="shared" si="1"/>
        <v>0</v>
      </c>
    </row>
    <row r="65" spans="1:9" ht="14.25" customHeight="1">
      <c r="A65" s="33" t="s">
        <v>112</v>
      </c>
      <c r="B65" s="32" t="s">
        <v>113</v>
      </c>
      <c r="C65" s="32"/>
      <c r="D65" s="23" t="s">
        <v>114</v>
      </c>
      <c r="E65" s="27">
        <v>2</v>
      </c>
      <c r="F65" s="28"/>
      <c r="G65" s="12">
        <v>10</v>
      </c>
      <c r="H65" s="29">
        <f t="shared" si="0"/>
        <v>0</v>
      </c>
      <c r="I65" s="12">
        <f t="shared" si="1"/>
        <v>0</v>
      </c>
    </row>
    <row r="66" spans="1:9" ht="14.25" customHeight="1">
      <c r="A66" s="33"/>
      <c r="B66" s="32" t="s">
        <v>115</v>
      </c>
      <c r="C66" s="32"/>
      <c r="D66" s="23" t="s">
        <v>116</v>
      </c>
      <c r="E66" s="27">
        <v>2</v>
      </c>
      <c r="F66" s="28"/>
      <c r="G66" s="12">
        <v>10</v>
      </c>
      <c r="H66" s="29">
        <f t="shared" si="0"/>
        <v>0</v>
      </c>
      <c r="I66" s="12">
        <f t="shared" si="1"/>
        <v>0</v>
      </c>
    </row>
    <row r="67" spans="1:9" ht="14.25" customHeight="1">
      <c r="A67" s="33"/>
      <c r="B67" s="32" t="s">
        <v>117</v>
      </c>
      <c r="C67" s="32"/>
      <c r="D67" s="23" t="s">
        <v>118</v>
      </c>
      <c r="E67" s="27">
        <v>2</v>
      </c>
      <c r="F67" s="28"/>
      <c r="G67" s="12">
        <v>10</v>
      </c>
      <c r="H67" s="29">
        <f t="shared" si="0"/>
        <v>0</v>
      </c>
      <c r="I67" s="12">
        <f t="shared" si="1"/>
        <v>0</v>
      </c>
    </row>
    <row r="68" spans="1:9" ht="15.75" customHeight="1">
      <c r="A68" s="23" t="s">
        <v>119</v>
      </c>
      <c r="B68" s="32" t="s">
        <v>120</v>
      </c>
      <c r="C68" s="32"/>
      <c r="D68" s="23" t="s">
        <v>121</v>
      </c>
      <c r="E68" s="27">
        <v>1</v>
      </c>
      <c r="F68" s="28"/>
      <c r="G68" s="12">
        <v>2</v>
      </c>
      <c r="H68" s="29">
        <f t="shared" si="0"/>
        <v>0</v>
      </c>
      <c r="I68" s="12">
        <f t="shared" si="1"/>
        <v>0</v>
      </c>
    </row>
    <row r="69" spans="1:9" ht="15.75" customHeight="1">
      <c r="A69" s="23" t="s">
        <v>122</v>
      </c>
      <c r="B69" s="32" t="s">
        <v>123</v>
      </c>
      <c r="C69" s="32"/>
      <c r="D69" s="23" t="s">
        <v>124</v>
      </c>
      <c r="E69" s="27">
        <v>1.5</v>
      </c>
      <c r="F69" s="28"/>
      <c r="G69" s="12">
        <v>24</v>
      </c>
      <c r="H69" s="29">
        <f t="shared" si="0"/>
        <v>0</v>
      </c>
      <c r="I69" s="12">
        <f t="shared" si="1"/>
        <v>0</v>
      </c>
    </row>
    <row r="70" spans="1:9" ht="15.75" customHeight="1">
      <c r="A70" s="23" t="s">
        <v>125</v>
      </c>
      <c r="B70" s="32" t="s">
        <v>123</v>
      </c>
      <c r="C70" s="32"/>
      <c r="D70" s="23" t="s">
        <v>126</v>
      </c>
      <c r="E70" s="27">
        <v>1.5</v>
      </c>
      <c r="F70" s="28"/>
      <c r="G70" s="12">
        <v>24</v>
      </c>
      <c r="H70" s="29">
        <f t="shared" si="0"/>
        <v>0</v>
      </c>
      <c r="I70" s="12">
        <f t="shared" si="1"/>
        <v>0</v>
      </c>
    </row>
    <row r="71" spans="1:9" ht="15.75" customHeight="1">
      <c r="A71" s="33" t="s">
        <v>127</v>
      </c>
      <c r="B71" s="34" t="s">
        <v>128</v>
      </c>
      <c r="C71" s="34"/>
      <c r="D71" s="38" t="s">
        <v>129</v>
      </c>
      <c r="E71" s="27">
        <v>31.5</v>
      </c>
      <c r="F71" s="39"/>
      <c r="G71" s="29">
        <v>600</v>
      </c>
      <c r="H71" s="29">
        <f t="shared" si="0"/>
        <v>0</v>
      </c>
      <c r="I71" s="29">
        <f t="shared" si="1"/>
        <v>0</v>
      </c>
    </row>
    <row r="72" spans="1:9" ht="15.75" customHeight="1">
      <c r="A72" s="33"/>
      <c r="B72" s="34" t="s">
        <v>130</v>
      </c>
      <c r="C72" s="34"/>
      <c r="D72" s="38" t="s">
        <v>131</v>
      </c>
      <c r="E72" s="27">
        <v>31.5</v>
      </c>
      <c r="F72" s="39"/>
      <c r="G72" s="29">
        <v>600</v>
      </c>
      <c r="H72" s="29">
        <f t="shared" si="0"/>
        <v>0</v>
      </c>
      <c r="I72" s="29">
        <f t="shared" si="1"/>
        <v>0</v>
      </c>
    </row>
    <row r="73" spans="1:9" ht="15.75" customHeight="1">
      <c r="A73" s="33"/>
      <c r="B73" s="34" t="s">
        <v>132</v>
      </c>
      <c r="C73" s="34"/>
      <c r="D73" s="38" t="s">
        <v>133</v>
      </c>
      <c r="E73" s="27">
        <v>31.5</v>
      </c>
      <c r="F73" s="39"/>
      <c r="G73" s="29">
        <v>600</v>
      </c>
      <c r="H73" s="29">
        <f t="shared" si="0"/>
        <v>0</v>
      </c>
      <c r="I73" s="29">
        <f t="shared" si="1"/>
        <v>0</v>
      </c>
    </row>
    <row r="74" spans="1:9" ht="15.75" customHeight="1">
      <c r="A74" s="33"/>
      <c r="B74" s="34" t="s">
        <v>134</v>
      </c>
      <c r="C74" s="34"/>
      <c r="D74" s="38" t="s">
        <v>135</v>
      </c>
      <c r="E74" s="27">
        <v>31.5</v>
      </c>
      <c r="F74" s="39"/>
      <c r="G74" s="29">
        <v>600</v>
      </c>
      <c r="H74" s="29">
        <f t="shared" si="0"/>
        <v>0</v>
      </c>
      <c r="I74" s="29">
        <f t="shared" si="1"/>
        <v>0</v>
      </c>
    </row>
    <row r="75" spans="1:9" ht="15.75" customHeight="1">
      <c r="A75" s="33"/>
      <c r="B75" s="34" t="s">
        <v>136</v>
      </c>
      <c r="C75" s="34"/>
      <c r="D75" s="38" t="s">
        <v>137</v>
      </c>
      <c r="E75" s="27">
        <v>31.5</v>
      </c>
      <c r="F75" s="39"/>
      <c r="G75" s="29">
        <v>600</v>
      </c>
      <c r="H75" s="29">
        <f t="shared" si="0"/>
        <v>0</v>
      </c>
      <c r="I75" s="29">
        <f t="shared" si="1"/>
        <v>0</v>
      </c>
    </row>
    <row r="76" spans="1:9" ht="29.25" customHeight="1">
      <c r="A76" s="35" t="s">
        <v>138</v>
      </c>
      <c r="B76" s="37" t="s">
        <v>139</v>
      </c>
      <c r="C76" s="37"/>
      <c r="D76" s="23" t="s">
        <v>140</v>
      </c>
      <c r="E76" s="27">
        <v>54</v>
      </c>
      <c r="F76" s="28"/>
      <c r="G76" s="12">
        <v>650</v>
      </c>
      <c r="H76" s="29">
        <f t="shared" si="0"/>
        <v>0</v>
      </c>
      <c r="I76" s="12">
        <f t="shared" si="1"/>
        <v>0</v>
      </c>
    </row>
    <row r="77" spans="1:9" ht="27.75" customHeight="1">
      <c r="A77" s="35"/>
      <c r="B77" s="37" t="s">
        <v>141</v>
      </c>
      <c r="C77" s="37"/>
      <c r="D77" s="23" t="s">
        <v>140</v>
      </c>
      <c r="E77" s="27">
        <v>54</v>
      </c>
      <c r="F77" s="28"/>
      <c r="G77" s="12">
        <v>650</v>
      </c>
      <c r="H77" s="29">
        <f t="shared" si="0"/>
        <v>0</v>
      </c>
      <c r="I77" s="12">
        <f t="shared" si="1"/>
        <v>0</v>
      </c>
    </row>
    <row r="78" spans="1:9" ht="37.5" customHeight="1">
      <c r="A78" s="35"/>
      <c r="B78" s="37" t="s">
        <v>142</v>
      </c>
      <c r="C78" s="37"/>
      <c r="D78" s="23" t="s">
        <v>143</v>
      </c>
      <c r="E78" s="27">
        <v>54</v>
      </c>
      <c r="F78" s="28"/>
      <c r="G78" s="12">
        <v>1300</v>
      </c>
      <c r="H78" s="29">
        <f t="shared" si="0"/>
        <v>0</v>
      </c>
      <c r="I78" s="12">
        <f t="shared" si="1"/>
        <v>0</v>
      </c>
    </row>
    <row r="79" spans="1:9" ht="36" customHeight="1">
      <c r="A79" s="35"/>
      <c r="B79" s="37" t="s">
        <v>144</v>
      </c>
      <c r="C79" s="37"/>
      <c r="D79" s="23" t="s">
        <v>143</v>
      </c>
      <c r="E79" s="27">
        <v>54</v>
      </c>
      <c r="F79" s="28"/>
      <c r="G79" s="12">
        <v>1300</v>
      </c>
      <c r="H79" s="29">
        <f t="shared" si="0"/>
        <v>0</v>
      </c>
      <c r="I79" s="12">
        <f t="shared" si="1"/>
        <v>0</v>
      </c>
    </row>
    <row r="80" spans="1:9" ht="27.75" customHeight="1">
      <c r="A80" s="35" t="s">
        <v>145</v>
      </c>
      <c r="B80" s="40" t="s">
        <v>146</v>
      </c>
      <c r="C80" s="40"/>
      <c r="D80" s="23" t="s">
        <v>147</v>
      </c>
      <c r="E80" s="27">
        <v>40</v>
      </c>
      <c r="F80" s="28"/>
      <c r="G80" s="12">
        <v>630</v>
      </c>
      <c r="H80" s="29">
        <f t="shared" si="0"/>
        <v>0</v>
      </c>
      <c r="I80" s="12">
        <f t="shared" si="1"/>
        <v>0</v>
      </c>
    </row>
    <row r="81" spans="1:9" ht="24.75" customHeight="1">
      <c r="A81" s="35"/>
      <c r="B81" s="40" t="s">
        <v>148</v>
      </c>
      <c r="C81" s="40"/>
      <c r="D81" s="23" t="s">
        <v>147</v>
      </c>
      <c r="E81" s="27">
        <v>40</v>
      </c>
      <c r="F81" s="28"/>
      <c r="G81" s="12">
        <v>630</v>
      </c>
      <c r="H81" s="29">
        <f t="shared" si="0"/>
        <v>0</v>
      </c>
      <c r="I81" s="12">
        <f t="shared" si="1"/>
        <v>0</v>
      </c>
    </row>
    <row r="82" spans="1:9" ht="27.75" customHeight="1">
      <c r="A82" s="35" t="s">
        <v>149</v>
      </c>
      <c r="B82" s="40" t="s">
        <v>146</v>
      </c>
      <c r="C82" s="40"/>
      <c r="D82" s="23" t="s">
        <v>150</v>
      </c>
      <c r="E82" s="27">
        <v>40</v>
      </c>
      <c r="F82" s="28"/>
      <c r="G82" s="12">
        <v>630</v>
      </c>
      <c r="H82" s="29">
        <f t="shared" si="0"/>
        <v>0</v>
      </c>
      <c r="I82" s="12">
        <f t="shared" si="1"/>
        <v>0</v>
      </c>
    </row>
    <row r="83" spans="1:9" ht="24.75" customHeight="1">
      <c r="A83" s="35"/>
      <c r="B83" s="40" t="s">
        <v>148</v>
      </c>
      <c r="C83" s="40"/>
      <c r="D83" s="23" t="s">
        <v>150</v>
      </c>
      <c r="E83" s="27">
        <v>40</v>
      </c>
      <c r="F83" s="28"/>
      <c r="G83" s="12">
        <v>630</v>
      </c>
      <c r="H83" s="29">
        <f t="shared" si="0"/>
        <v>0</v>
      </c>
      <c r="I83" s="12">
        <f t="shared" si="1"/>
        <v>0</v>
      </c>
    </row>
    <row r="84" spans="1:9" ht="24.75" customHeight="1">
      <c r="A84" s="35" t="s">
        <v>151</v>
      </c>
      <c r="B84" s="41" t="s">
        <v>152</v>
      </c>
      <c r="C84" s="41"/>
      <c r="D84" s="23" t="s">
        <v>153</v>
      </c>
      <c r="E84" s="27">
        <v>40</v>
      </c>
      <c r="F84" s="28"/>
      <c r="G84" s="12">
        <v>680</v>
      </c>
      <c r="H84" s="29">
        <f t="shared" si="0"/>
        <v>0</v>
      </c>
      <c r="I84" s="12">
        <f t="shared" si="1"/>
        <v>0</v>
      </c>
    </row>
    <row r="85" spans="1:9" ht="25.5" customHeight="1">
      <c r="A85" s="35"/>
      <c r="B85" s="41" t="s">
        <v>154</v>
      </c>
      <c r="C85" s="41"/>
      <c r="D85" s="23" t="s">
        <v>153</v>
      </c>
      <c r="E85" s="27">
        <v>40</v>
      </c>
      <c r="F85" s="28"/>
      <c r="G85" s="12">
        <v>680</v>
      </c>
      <c r="H85" s="29">
        <f t="shared" si="0"/>
        <v>0</v>
      </c>
      <c r="I85" s="12">
        <f t="shared" si="1"/>
        <v>0</v>
      </c>
    </row>
    <row r="86" spans="1:9" ht="25.5" customHeight="1">
      <c r="A86" s="35" t="s">
        <v>155</v>
      </c>
      <c r="B86" s="41" t="s">
        <v>156</v>
      </c>
      <c r="C86" s="41"/>
      <c r="D86" s="23" t="s">
        <v>157</v>
      </c>
      <c r="E86" s="27">
        <v>40</v>
      </c>
      <c r="F86" s="28"/>
      <c r="G86" s="12">
        <v>630</v>
      </c>
      <c r="H86" s="29">
        <f t="shared" si="0"/>
        <v>0</v>
      </c>
      <c r="I86" s="12">
        <f t="shared" si="1"/>
        <v>0</v>
      </c>
    </row>
    <row r="87" spans="1:9" ht="27.75" customHeight="1">
      <c r="A87" s="35"/>
      <c r="B87" s="41" t="s">
        <v>158</v>
      </c>
      <c r="C87" s="41"/>
      <c r="D87" s="23" t="s">
        <v>157</v>
      </c>
      <c r="E87" s="27">
        <v>40</v>
      </c>
      <c r="F87" s="28"/>
      <c r="G87" s="12">
        <v>630</v>
      </c>
      <c r="H87" s="29">
        <f t="shared" si="0"/>
        <v>0</v>
      </c>
      <c r="I87" s="12">
        <f t="shared" si="1"/>
        <v>0</v>
      </c>
    </row>
    <row r="88" spans="1:9" ht="25.5" customHeight="1">
      <c r="A88" s="35" t="s">
        <v>159</v>
      </c>
      <c r="B88" s="41" t="s">
        <v>160</v>
      </c>
      <c r="C88" s="41"/>
      <c r="D88" s="23" t="s">
        <v>161</v>
      </c>
      <c r="E88" s="27">
        <v>73</v>
      </c>
      <c r="F88" s="28"/>
      <c r="G88" s="12">
        <v>1300</v>
      </c>
      <c r="H88" s="29">
        <f t="shared" si="0"/>
        <v>0</v>
      </c>
      <c r="I88" s="12">
        <f t="shared" si="1"/>
        <v>0</v>
      </c>
    </row>
    <row r="89" spans="1:9" ht="27.75" customHeight="1">
      <c r="A89" s="35"/>
      <c r="B89" s="41" t="s">
        <v>162</v>
      </c>
      <c r="C89" s="41"/>
      <c r="D89" s="23" t="s">
        <v>161</v>
      </c>
      <c r="E89" s="27">
        <v>73</v>
      </c>
      <c r="F89" s="28"/>
      <c r="G89" s="12">
        <v>1300</v>
      </c>
      <c r="H89" s="29">
        <f t="shared" si="0"/>
        <v>0</v>
      </c>
      <c r="I89" s="12">
        <f t="shared" si="1"/>
        <v>0</v>
      </c>
    </row>
    <row r="90" spans="1:9" ht="26.25" customHeight="1">
      <c r="A90" s="35" t="s">
        <v>163</v>
      </c>
      <c r="B90" s="40" t="s">
        <v>164</v>
      </c>
      <c r="C90" s="40"/>
      <c r="D90" s="23" t="s">
        <v>165</v>
      </c>
      <c r="E90" s="27">
        <v>54</v>
      </c>
      <c r="F90" s="28"/>
      <c r="G90" s="12">
        <v>1300</v>
      </c>
      <c r="H90" s="29">
        <f t="shared" si="0"/>
        <v>0</v>
      </c>
      <c r="I90" s="12">
        <f t="shared" si="1"/>
        <v>0</v>
      </c>
    </row>
    <row r="91" spans="1:9" ht="29.25" customHeight="1">
      <c r="A91" s="35"/>
      <c r="B91" s="40" t="s">
        <v>166</v>
      </c>
      <c r="C91" s="40"/>
      <c r="D91" s="23" t="s">
        <v>165</v>
      </c>
      <c r="E91" s="27">
        <v>54</v>
      </c>
      <c r="F91" s="28"/>
      <c r="G91" s="12">
        <v>1300</v>
      </c>
      <c r="H91" s="29">
        <f t="shared" si="0"/>
        <v>0</v>
      </c>
      <c r="I91" s="12">
        <f t="shared" si="1"/>
        <v>0</v>
      </c>
    </row>
    <row r="92" spans="1:9" ht="15" customHeight="1">
      <c r="A92" s="35" t="s">
        <v>167</v>
      </c>
      <c r="B92" s="42" t="s">
        <v>168</v>
      </c>
      <c r="C92" s="42"/>
      <c r="D92" s="23" t="s">
        <v>169</v>
      </c>
      <c r="E92" s="27">
        <v>16</v>
      </c>
      <c r="F92" s="28"/>
      <c r="G92" s="12">
        <v>435</v>
      </c>
      <c r="H92" s="29">
        <f t="shared" si="0"/>
        <v>0</v>
      </c>
      <c r="I92" s="12">
        <f t="shared" si="1"/>
        <v>0</v>
      </c>
    </row>
    <row r="93" spans="1:9" ht="18" customHeight="1">
      <c r="A93" s="12"/>
      <c r="D93" s="43" t="s">
        <v>170</v>
      </c>
      <c r="E93" s="43"/>
      <c r="F93" s="44" t="s">
        <v>171</v>
      </c>
      <c r="G93" s="44" t="s">
        <v>171</v>
      </c>
      <c r="H93" s="45">
        <f>SUM(H23:H92)</f>
        <v>0</v>
      </c>
      <c r="I93" s="45">
        <f>SUM(I23:I92)</f>
        <v>0</v>
      </c>
    </row>
    <row r="94" spans="1:9" ht="26.25" customHeight="1">
      <c r="A94" s="43" t="s">
        <v>172</v>
      </c>
      <c r="B94" s="46">
        <f>IF(AND(C18="",G18=""),"eroare !!!",IF(C18&lt;&gt;"",B18,D18))</f>
        <v>0</v>
      </c>
      <c r="C94" s="47" t="s">
        <v>173</v>
      </c>
      <c r="D94" s="47">
        <f>ROUNDUP(H93/(F94-0.5),0)</f>
        <v>0</v>
      </c>
      <c r="E94" s="48" t="s">
        <v>174</v>
      </c>
      <c r="F94" s="49">
        <v>10</v>
      </c>
      <c r="G94" s="50" t="s">
        <v>175</v>
      </c>
      <c r="H94" s="51">
        <f>H93+(D94*0.5)</f>
        <v>0</v>
      </c>
      <c r="I94" s="51">
        <f>IF(B94="Fan Courier",13.5+(H94-1),IF(B94="Poșta Romană",(12*D94)+(H94*1.67),0))</f>
        <v>0</v>
      </c>
    </row>
    <row r="95" spans="1:9" s="53" customFormat="1" ht="15" customHeight="1">
      <c r="A95" s="43" t="s">
        <v>176</v>
      </c>
      <c r="B95" s="52">
        <f>IF(AND(C16="",G16=""),"0",IF(C16&lt;&gt;"",B16,D16))</f>
        <v>0</v>
      </c>
      <c r="C95" s="52"/>
      <c r="D95" s="52"/>
      <c r="E95" s="52"/>
      <c r="F95" s="52"/>
      <c r="G95" s="52"/>
      <c r="H95" s="52"/>
      <c r="I95" s="51">
        <f>IF(B95="0","0",IF(B95="Ordin de plată ",0,10))</f>
        <v>0</v>
      </c>
    </row>
    <row r="96" spans="1:256" s="53" customFormat="1" ht="18" customHeight="1">
      <c r="A96" s="54"/>
      <c r="B96" s="54"/>
      <c r="C96" s="54"/>
      <c r="D96" s="55" t="s">
        <v>177</v>
      </c>
      <c r="E96" s="55"/>
      <c r="F96" s="55"/>
      <c r="G96" s="55"/>
      <c r="H96" s="56">
        <f>H94</f>
        <v>0</v>
      </c>
      <c r="I96" s="57">
        <f>I93+I94+I95</f>
        <v>0</v>
      </c>
      <c r="M96" s="58"/>
      <c r="N96" s="58"/>
      <c r="O96" s="59"/>
      <c r="P96" s="60"/>
      <c r="Q96" s="61"/>
      <c r="R96" s="61"/>
      <c r="V96" s="58"/>
      <c r="W96" s="58"/>
      <c r="X96" s="59"/>
      <c r="Y96" s="60"/>
      <c r="Z96" s="61"/>
      <c r="AA96" s="61"/>
      <c r="AE96" s="58"/>
      <c r="AF96" s="58"/>
      <c r="AG96" s="59"/>
      <c r="AH96" s="60"/>
      <c r="AI96" s="61"/>
      <c r="AJ96" s="61"/>
      <c r="AN96" s="58"/>
      <c r="AO96" s="58"/>
      <c r="AP96" s="59"/>
      <c r="AQ96" s="60"/>
      <c r="AR96" s="61"/>
      <c r="AS96" s="61"/>
      <c r="AW96" s="58"/>
      <c r="AX96" s="58"/>
      <c r="AY96" s="59"/>
      <c r="AZ96" s="60"/>
      <c r="BA96" s="61"/>
      <c r="BB96" s="61"/>
      <c r="BF96" s="58"/>
      <c r="BG96" s="58"/>
      <c r="BH96" s="59"/>
      <c r="BI96" s="60"/>
      <c r="BJ96" s="61"/>
      <c r="BK96" s="61"/>
      <c r="BO96" s="58"/>
      <c r="BP96" s="58"/>
      <c r="BQ96" s="59"/>
      <c r="BR96" s="60"/>
      <c r="BS96" s="61"/>
      <c r="BT96" s="61"/>
      <c r="BX96" s="58"/>
      <c r="BY96" s="58"/>
      <c r="BZ96" s="59"/>
      <c r="CA96" s="60"/>
      <c r="CB96" s="61"/>
      <c r="CC96" s="61"/>
      <c r="CG96" s="58"/>
      <c r="CH96" s="58"/>
      <c r="CI96" s="59"/>
      <c r="CJ96" s="60"/>
      <c r="CK96" s="61"/>
      <c r="CL96" s="61"/>
      <c r="CP96" s="58"/>
      <c r="CQ96" s="58"/>
      <c r="CR96" s="59"/>
      <c r="CS96" s="60"/>
      <c r="CT96" s="61"/>
      <c r="CU96" s="61"/>
      <c r="CY96" s="58"/>
      <c r="CZ96" s="58"/>
      <c r="DA96" s="59"/>
      <c r="DB96" s="60"/>
      <c r="DC96" s="61"/>
      <c r="DD96" s="61"/>
      <c r="DH96" s="58"/>
      <c r="DI96" s="58"/>
      <c r="DJ96" s="59"/>
      <c r="DK96" s="60"/>
      <c r="DL96" s="61"/>
      <c r="DM96" s="61"/>
      <c r="DQ96" s="58"/>
      <c r="DR96" s="58"/>
      <c r="DS96" s="59"/>
      <c r="DT96" s="60"/>
      <c r="DU96" s="61"/>
      <c r="DV96" s="61"/>
      <c r="DZ96" s="58"/>
      <c r="EA96" s="58"/>
      <c r="EB96" s="59"/>
      <c r="EC96" s="60"/>
      <c r="ED96" s="61"/>
      <c r="EE96" s="61"/>
      <c r="EI96" s="58"/>
      <c r="EJ96" s="58"/>
      <c r="EK96" s="59"/>
      <c r="EL96" s="60"/>
      <c r="EM96" s="61"/>
      <c r="EN96" s="61"/>
      <c r="ER96" s="58"/>
      <c r="ES96" s="58"/>
      <c r="ET96" s="59"/>
      <c r="EU96" s="60"/>
      <c r="EV96" s="61"/>
      <c r="EW96" s="61"/>
      <c r="FA96" s="58"/>
      <c r="FB96" s="58"/>
      <c r="FC96" s="59"/>
      <c r="FD96" s="60"/>
      <c r="FE96" s="61"/>
      <c r="FF96" s="61"/>
      <c r="FJ96" s="58"/>
      <c r="FK96" s="58"/>
      <c r="FL96" s="59"/>
      <c r="FM96" s="60"/>
      <c r="FN96" s="61"/>
      <c r="FO96" s="61"/>
      <c r="FS96" s="58"/>
      <c r="FT96" s="58"/>
      <c r="FU96" s="59"/>
      <c r="FV96" s="60"/>
      <c r="FW96" s="61"/>
      <c r="FX96" s="61"/>
      <c r="GB96" s="58"/>
      <c r="GC96" s="58"/>
      <c r="GD96" s="59"/>
      <c r="GE96" s="60"/>
      <c r="GF96" s="61"/>
      <c r="GG96" s="61"/>
      <c r="GK96" s="58"/>
      <c r="GL96" s="58"/>
      <c r="GM96" s="59"/>
      <c r="GN96" s="60"/>
      <c r="GO96" s="61"/>
      <c r="GP96" s="61"/>
      <c r="GT96" s="58"/>
      <c r="GU96" s="58"/>
      <c r="GV96" s="59"/>
      <c r="GW96" s="60"/>
      <c r="GX96" s="61"/>
      <c r="GY96" s="61"/>
      <c r="HC96" s="58"/>
      <c r="HD96" s="58"/>
      <c r="HE96" s="59"/>
      <c r="HF96" s="60"/>
      <c r="HG96" s="61"/>
      <c r="HH96" s="61"/>
      <c r="HL96" s="58"/>
      <c r="HM96" s="58"/>
      <c r="HN96" s="59"/>
      <c r="HO96" s="60"/>
      <c r="HP96" s="61"/>
      <c r="HQ96" s="61"/>
      <c r="HU96" s="58"/>
      <c r="HV96" s="58"/>
      <c r="HW96" s="59"/>
      <c r="HX96" s="60"/>
      <c r="HY96" s="61"/>
      <c r="HZ96" s="61"/>
      <c r="ID96" s="58"/>
      <c r="IE96" s="58"/>
      <c r="IF96" s="59"/>
      <c r="IG96" s="60"/>
      <c r="IH96" s="61"/>
      <c r="II96" s="61"/>
      <c r="IM96" s="58"/>
      <c r="IN96" s="58"/>
      <c r="IO96" s="59"/>
      <c r="IP96" s="60"/>
      <c r="IQ96" s="61"/>
      <c r="IR96" s="61"/>
      <c r="IV96" s="58"/>
    </row>
    <row r="97" spans="1:9" ht="21.75" customHeight="1">
      <c r="A97" s="62"/>
      <c r="B97" s="62"/>
      <c r="C97" s="62"/>
      <c r="D97" s="63" t="s">
        <v>178</v>
      </c>
      <c r="E97" s="63"/>
      <c r="F97" s="63"/>
      <c r="G97" s="63"/>
      <c r="H97" s="64"/>
      <c r="I97" s="65">
        <f>I96*1.19</f>
        <v>0</v>
      </c>
    </row>
    <row r="98" spans="1:9" ht="12.75" customHeight="1">
      <c r="A98" s="62"/>
      <c r="B98" s="62"/>
      <c r="C98" s="62"/>
      <c r="D98" s="62"/>
      <c r="E98" s="62"/>
      <c r="F98" s="62"/>
      <c r="G98" s="62"/>
      <c r="H98" s="62"/>
      <c r="I98" s="62"/>
    </row>
    <row r="99" spans="1:9" ht="27.75" customHeight="1">
      <c r="A99" s="66" t="s">
        <v>179</v>
      </c>
      <c r="B99" s="66"/>
      <c r="C99" s="66"/>
      <c r="D99" s="66"/>
      <c r="E99" s="66"/>
      <c r="F99" s="66"/>
      <c r="G99" s="66"/>
      <c r="H99" s="66"/>
      <c r="I99" s="66"/>
    </row>
    <row r="100" spans="1:9" ht="12.75" customHeight="1">
      <c r="A100" s="67"/>
      <c r="B100" s="67"/>
      <c r="C100" s="67"/>
      <c r="D100" s="67"/>
      <c r="E100" s="67"/>
      <c r="F100" s="67"/>
      <c r="G100" s="67"/>
      <c r="H100" s="67"/>
      <c r="I100" s="67"/>
    </row>
    <row r="101" spans="1:9" ht="12.75" customHeight="1">
      <c r="A101" s="15" t="s">
        <v>180</v>
      </c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67"/>
      <c r="B102" s="67"/>
      <c r="C102" s="67"/>
      <c r="D102" s="67"/>
      <c r="E102" s="67"/>
      <c r="F102" s="67"/>
      <c r="G102" s="67"/>
      <c r="H102" s="67"/>
      <c r="I102" s="67"/>
    </row>
    <row r="103" spans="1:9" ht="12.75" customHeight="1">
      <c r="A103" s="68" t="s">
        <v>181</v>
      </c>
      <c r="B103" s="68"/>
      <c r="C103" s="68"/>
      <c r="D103" s="68"/>
      <c r="E103" s="68"/>
      <c r="F103" s="68"/>
      <c r="G103" s="68"/>
      <c r="H103" s="68"/>
      <c r="I103" s="68"/>
    </row>
    <row r="104" spans="1:9" ht="59.25" customHeight="1">
      <c r="A104" s="69" t="s">
        <v>182</v>
      </c>
      <c r="B104" s="69"/>
      <c r="C104" s="69"/>
      <c r="D104" s="69"/>
      <c r="E104" s="69"/>
      <c r="F104" s="69"/>
      <c r="G104" s="69"/>
      <c r="H104" s="69"/>
      <c r="I104" s="69"/>
    </row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FB1B" sheet="1"/>
  <mergeCells count="114">
    <mergeCell ref="A1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D16:F16"/>
    <mergeCell ref="H16:I16"/>
    <mergeCell ref="A17:I17"/>
    <mergeCell ref="D18:F18"/>
    <mergeCell ref="H18:I18"/>
    <mergeCell ref="A19:A20"/>
    <mergeCell ref="B19:C20"/>
    <mergeCell ref="D19:I20"/>
    <mergeCell ref="A21:I21"/>
    <mergeCell ref="B22:C22"/>
    <mergeCell ref="A23:A26"/>
    <mergeCell ref="B23:C23"/>
    <mergeCell ref="B24:C24"/>
    <mergeCell ref="B25:C25"/>
    <mergeCell ref="B26:C26"/>
    <mergeCell ref="A27:A29"/>
    <mergeCell ref="B27:C27"/>
    <mergeCell ref="B28:C28"/>
    <mergeCell ref="B29:C29"/>
    <mergeCell ref="A30:A44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A45:A59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A65:A67"/>
    <mergeCell ref="B65:C65"/>
    <mergeCell ref="B66:C66"/>
    <mergeCell ref="B67:C67"/>
    <mergeCell ref="B68:C68"/>
    <mergeCell ref="B69:C69"/>
    <mergeCell ref="B70:C70"/>
    <mergeCell ref="A71:A75"/>
    <mergeCell ref="B71:C71"/>
    <mergeCell ref="B72:C72"/>
    <mergeCell ref="B73:C73"/>
    <mergeCell ref="B74:C74"/>
    <mergeCell ref="B75:C75"/>
    <mergeCell ref="A76:A79"/>
    <mergeCell ref="B76:C76"/>
    <mergeCell ref="B77:C77"/>
    <mergeCell ref="B78:C78"/>
    <mergeCell ref="B79:C79"/>
    <mergeCell ref="A80:A81"/>
    <mergeCell ref="B80:C80"/>
    <mergeCell ref="B81:C81"/>
    <mergeCell ref="A82:A83"/>
    <mergeCell ref="B82:C82"/>
    <mergeCell ref="B83:C83"/>
    <mergeCell ref="A84:A85"/>
    <mergeCell ref="B84:C84"/>
    <mergeCell ref="B85:C85"/>
    <mergeCell ref="A86:A87"/>
    <mergeCell ref="B86:C86"/>
    <mergeCell ref="B87:C87"/>
    <mergeCell ref="A88:A89"/>
    <mergeCell ref="B88:C88"/>
    <mergeCell ref="B89:C89"/>
    <mergeCell ref="A90:A91"/>
    <mergeCell ref="B90:C90"/>
    <mergeCell ref="B91:C91"/>
    <mergeCell ref="B92:C92"/>
    <mergeCell ref="D93:E93"/>
    <mergeCell ref="B95:H95"/>
    <mergeCell ref="D96:G96"/>
    <mergeCell ref="D97:G97"/>
    <mergeCell ref="A98:I98"/>
    <mergeCell ref="A99:I99"/>
    <mergeCell ref="A100:I100"/>
    <mergeCell ref="A101:I101"/>
    <mergeCell ref="A102:I102"/>
    <mergeCell ref="A103:I103"/>
    <mergeCell ref="A104:I104"/>
  </mergeCells>
  <hyperlinks>
    <hyperlink ref="A103" r:id="rId1" display="Comanda se poate transmite prin mail la comenzi@treira.ro sau office@treira.ro, ori prin fax 0259-419482. "/>
  </hyperlinks>
  <printOptions/>
  <pageMargins left="0.39375" right="0.27569444444444446" top="0.39375" bottom="0.39375" header="0.5118055555555555" footer="0.5118055555555555"/>
  <pageSetup firstPageNumber="1" useFirstPageNumber="1" horizontalDpi="300" verticalDpi="300" orientation="landscape" paperSize="9" scale="95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2018-09-04T10:08:21Z</cp:lastPrinted>
  <dcterms:created xsi:type="dcterms:W3CDTF">2014-04-07T12:15:51Z</dcterms:created>
  <dcterms:modified xsi:type="dcterms:W3CDTF">2020-06-18T05:57:23Z</dcterms:modified>
  <cp:category/>
  <cp:version/>
  <cp:contentType/>
  <cp:contentStatus/>
  <cp:revision>73</cp:revision>
</cp:coreProperties>
</file>